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-108" yWindow="-108" windowWidth="21840" windowHeight="12576" tabRatio="809" activeTab="3"/>
  </bookViews>
  <sheets>
    <sheet name="Kazne 1MRL" sheetId="5" r:id="rId1"/>
    <sheet name="Kazne 2MRL" sheetId="4" r:id="rId2"/>
    <sheet name="Kazne 3MRL" sheetId="3" r:id="rId3"/>
    <sheet name="Kazne MK" sheetId="1" r:id="rId4"/>
    <sheet name="Kazne Omladinci" sheetId="2" r:id="rId5"/>
  </sheets>
  <definedNames>
    <definedName name="_xlnm.Print_Area" localSheetId="3">'Kazne MK'!$A$1:$AF$102</definedName>
    <definedName name="_xlnm.Print_Area" localSheetId="4">'Kazne Omladinci'!$A$1:$AC$12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6" i="1" l="1"/>
  <c r="C24" i="1"/>
  <c r="C22" i="1"/>
  <c r="C9" i="1"/>
  <c r="C49" i="1"/>
  <c r="C6" i="1"/>
  <c r="C5" i="1"/>
  <c r="C64" i="1"/>
  <c r="AC3" i="2" l="1"/>
  <c r="AC17" i="4" l="1"/>
  <c r="AC16" i="4"/>
  <c r="AC15" i="4"/>
  <c r="AC14" i="4"/>
  <c r="AC13" i="4"/>
  <c r="AC12" i="4"/>
  <c r="AC11" i="4"/>
  <c r="AC10" i="4"/>
  <c r="AC9" i="4"/>
  <c r="AC8" i="4"/>
  <c r="AC7" i="4"/>
  <c r="AC6" i="4"/>
  <c r="AC5" i="4"/>
  <c r="AC4" i="4"/>
  <c r="AC2" i="4"/>
  <c r="AC11" i="5" l="1"/>
  <c r="AF101" i="1"/>
  <c r="AF100" i="1"/>
  <c r="AF99" i="1"/>
  <c r="AF98" i="1"/>
  <c r="AF97" i="1"/>
  <c r="AF96" i="1"/>
  <c r="AF95" i="1"/>
  <c r="AF94" i="1"/>
  <c r="AF93" i="1"/>
  <c r="AF92" i="1"/>
  <c r="AF91" i="1"/>
  <c r="AF90" i="1"/>
  <c r="AF89" i="1"/>
  <c r="AF88" i="1"/>
  <c r="AF87" i="1"/>
  <c r="AF86" i="1"/>
  <c r="AF85" i="1"/>
  <c r="AF84" i="1"/>
  <c r="AF83" i="1"/>
  <c r="AF82" i="1"/>
  <c r="AF81" i="1"/>
  <c r="AF80" i="1"/>
  <c r="AF79" i="1"/>
  <c r="AF78" i="1"/>
  <c r="AF77" i="1"/>
  <c r="AF76" i="1"/>
  <c r="AF75" i="1"/>
  <c r="AF74" i="1"/>
  <c r="AF73" i="1"/>
  <c r="AF72" i="1"/>
  <c r="AF71" i="1"/>
  <c r="AF70" i="1"/>
  <c r="AF69" i="1"/>
  <c r="AF68" i="1"/>
  <c r="AF67" i="1"/>
  <c r="AF66" i="1"/>
  <c r="AF65" i="1"/>
  <c r="AF64" i="1"/>
  <c r="AF63" i="1"/>
  <c r="AF62" i="1"/>
  <c r="AF61" i="1"/>
  <c r="AF60" i="1"/>
  <c r="AF59" i="1"/>
  <c r="AF58" i="1"/>
  <c r="AF57" i="1"/>
  <c r="AF56" i="1"/>
  <c r="AF55" i="1"/>
  <c r="AF54" i="1"/>
  <c r="AF53" i="1"/>
  <c r="AF52" i="1"/>
  <c r="AF51" i="1"/>
  <c r="AF50" i="1"/>
  <c r="AF49" i="1"/>
  <c r="AF48" i="1"/>
  <c r="AF47" i="1"/>
  <c r="AF46" i="1"/>
  <c r="AF45" i="1"/>
  <c r="AF44" i="1"/>
  <c r="AF43" i="1"/>
  <c r="AF42" i="1"/>
  <c r="AF41" i="1"/>
  <c r="AF40" i="1"/>
  <c r="AF39" i="1"/>
  <c r="AF38" i="1"/>
  <c r="AF37" i="1"/>
  <c r="AF36" i="1"/>
  <c r="AF35" i="1"/>
  <c r="AF34" i="1"/>
  <c r="AF33" i="1"/>
  <c r="AF32" i="1"/>
  <c r="AF31" i="1"/>
  <c r="AF30" i="1"/>
  <c r="AF29" i="1"/>
  <c r="AF28" i="1"/>
  <c r="AF27" i="1"/>
  <c r="AF26" i="1"/>
  <c r="AF25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F8" i="1"/>
  <c r="AF7" i="1"/>
  <c r="AF6" i="1"/>
  <c r="AF5" i="1"/>
  <c r="AF4" i="1"/>
  <c r="AF3" i="1"/>
  <c r="AF2" i="1" l="1"/>
  <c r="AF102" i="1" s="1"/>
  <c r="AC10" i="5" l="1"/>
  <c r="M17" i="3" l="1"/>
  <c r="M16" i="3"/>
  <c r="M15" i="3"/>
  <c r="M14" i="3"/>
  <c r="M13" i="3"/>
  <c r="M12" i="3"/>
  <c r="M11" i="3"/>
  <c r="M10" i="3"/>
  <c r="M9" i="3"/>
  <c r="M8" i="3"/>
  <c r="M7" i="3"/>
  <c r="M6" i="3"/>
  <c r="M5" i="3"/>
  <c r="M4" i="3"/>
  <c r="M3" i="3"/>
  <c r="M2" i="3"/>
  <c r="M18" i="3" l="1"/>
  <c r="Q18" i="4"/>
  <c r="AB12" i="2" l="1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AB18" i="4"/>
  <c r="AA18" i="4"/>
  <c r="Z18" i="4"/>
  <c r="Y18" i="4"/>
  <c r="X18" i="4"/>
  <c r="W18" i="4"/>
  <c r="V18" i="4"/>
  <c r="U18" i="4"/>
  <c r="T18" i="4"/>
  <c r="S18" i="4"/>
  <c r="R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AC12" i="2" l="1"/>
  <c r="AC8" i="5"/>
  <c r="AC3" i="5"/>
  <c r="AC6" i="5"/>
  <c r="AC7" i="5"/>
  <c r="AC12" i="5"/>
  <c r="AC2" i="5"/>
  <c r="AC11" i="2"/>
  <c r="AC10" i="2"/>
  <c r="AC9" i="2"/>
  <c r="AC8" i="2"/>
  <c r="AC7" i="2"/>
  <c r="AC6" i="2"/>
  <c r="AC5" i="2"/>
  <c r="AC4" i="2"/>
  <c r="AC2" i="2"/>
  <c r="AC3" i="4"/>
  <c r="AC13" i="5"/>
  <c r="AC9" i="5"/>
  <c r="AC5" i="5"/>
  <c r="AC4" i="5"/>
  <c r="AC14" i="5" l="1"/>
  <c r="AC18" i="4"/>
</calcChain>
</file>

<file path=xl/sharedStrings.xml><?xml version="1.0" encoding="utf-8"?>
<sst xmlns="http://schemas.openxmlformats.org/spreadsheetml/2006/main" count="285" uniqueCount="186">
  <si>
    <t>04010</t>
  </si>
  <si>
    <t>01071</t>
  </si>
  <si>
    <t>KK FMP</t>
  </si>
  <si>
    <t>04001</t>
  </si>
  <si>
    <t>KK Partizan NIS</t>
  </si>
  <si>
    <t>04016</t>
  </si>
  <si>
    <t>KK Beovuk 72</t>
  </si>
  <si>
    <t>01048</t>
  </si>
  <si>
    <t>KK Dynamic BG</t>
  </si>
  <si>
    <t>04047</t>
  </si>
  <si>
    <t>KK Mladost</t>
  </si>
  <si>
    <t>04015</t>
  </si>
  <si>
    <t>OKK Beograd</t>
  </si>
  <si>
    <t>04339</t>
  </si>
  <si>
    <t>KK Kolubara LA 2003</t>
  </si>
  <si>
    <t>04131</t>
  </si>
  <si>
    <t>04050</t>
  </si>
  <si>
    <t>KK Žarkovo</t>
  </si>
  <si>
    <t>04075</t>
  </si>
  <si>
    <t>BKK Radnički</t>
  </si>
  <si>
    <t>04035</t>
  </si>
  <si>
    <t>KK Astra</t>
  </si>
  <si>
    <t>04459</t>
  </si>
  <si>
    <t>KK Barajevo</t>
  </si>
  <si>
    <t>04318</t>
  </si>
  <si>
    <t>KK Beko</t>
  </si>
  <si>
    <t>04122</t>
  </si>
  <si>
    <t>KK Borac(Zemun)</t>
  </si>
  <si>
    <t>04328</t>
  </si>
  <si>
    <t>KK Borča</t>
  </si>
  <si>
    <t>04142</t>
  </si>
  <si>
    <t>KK Eko Sport</t>
  </si>
  <si>
    <t>04118</t>
  </si>
  <si>
    <t>KK Radnički(O)</t>
  </si>
  <si>
    <t>04125</t>
  </si>
  <si>
    <t>KK Slodes</t>
  </si>
  <si>
    <t>04117</t>
  </si>
  <si>
    <t xml:space="preserve">KK Torlak </t>
  </si>
  <si>
    <t>04110</t>
  </si>
  <si>
    <t>KK Žitko Basket</t>
  </si>
  <si>
    <t>04556</t>
  </si>
  <si>
    <t>KK As Basket</t>
  </si>
  <si>
    <t>04134</t>
  </si>
  <si>
    <t>KK Barajevo Bambi</t>
  </si>
  <si>
    <t>04330</t>
  </si>
  <si>
    <t>KK Bask</t>
  </si>
  <si>
    <t>04626</t>
  </si>
  <si>
    <t>KK Cerak</t>
  </si>
  <si>
    <t>04170</t>
  </si>
  <si>
    <t>KK LA Basket</t>
  </si>
  <si>
    <t>04552</t>
  </si>
  <si>
    <t>KK Mladenovac</t>
  </si>
  <si>
    <t>04528</t>
  </si>
  <si>
    <t>KK Ras</t>
  </si>
  <si>
    <t>04594</t>
  </si>
  <si>
    <t>KK Sava</t>
  </si>
  <si>
    <t>04174</t>
  </si>
  <si>
    <t>KK Umka Džez</t>
  </si>
  <si>
    <t>04324</t>
  </si>
  <si>
    <t>KK Veba Basket</t>
  </si>
  <si>
    <t>04147</t>
  </si>
  <si>
    <t>04026</t>
  </si>
  <si>
    <t xml:space="preserve">KK Vizura </t>
  </si>
  <si>
    <t>04383</t>
  </si>
  <si>
    <t>ŠKK Zvezdara</t>
  </si>
  <si>
    <t>04087</t>
  </si>
  <si>
    <t>KK Abba</t>
  </si>
  <si>
    <t>04699</t>
  </si>
  <si>
    <t>KK All Star</t>
  </si>
  <si>
    <t>04114</t>
  </si>
  <si>
    <t>KK Banjica</t>
  </si>
  <si>
    <t>04092</t>
  </si>
  <si>
    <t>KK BB Basket</t>
  </si>
  <si>
    <t>04467</t>
  </si>
  <si>
    <t>KK Beokoš</t>
  </si>
  <si>
    <t>04066</t>
  </si>
  <si>
    <t>KK Beostars 05</t>
  </si>
  <si>
    <t>04148</t>
  </si>
  <si>
    <t>KK Beostyle</t>
  </si>
  <si>
    <t>04175</t>
  </si>
  <si>
    <t>KK Blokovi</t>
  </si>
  <si>
    <t>04159</t>
  </si>
  <si>
    <t>KK Čubura</t>
  </si>
  <si>
    <t>04056</t>
  </si>
  <si>
    <t>KK Div Basket</t>
  </si>
  <si>
    <t>04107</t>
  </si>
  <si>
    <t>KK Flash</t>
  </si>
  <si>
    <t>04136</t>
  </si>
  <si>
    <t>KK Gro-Basket</t>
  </si>
  <si>
    <t>04162</t>
  </si>
  <si>
    <t>KK IBC</t>
  </si>
  <si>
    <t>04625</t>
  </si>
  <si>
    <t>KK Kneževac Kijevo</t>
  </si>
  <si>
    <t>04077</t>
  </si>
  <si>
    <t>KK Koledž Beograd</t>
  </si>
  <si>
    <t>04155</t>
  </si>
  <si>
    <t>KK Krstaš</t>
  </si>
  <si>
    <t>04334</t>
  </si>
  <si>
    <t>KK Lazarevac</t>
  </si>
  <si>
    <t>04057</t>
  </si>
  <si>
    <t>KK Mondo Basket</t>
  </si>
  <si>
    <t>04109</t>
  </si>
  <si>
    <t>KK Novi Beograd 7</t>
  </si>
  <si>
    <t>04398</t>
  </si>
  <si>
    <t>KK Ofi Basket</t>
  </si>
  <si>
    <t>04150</t>
  </si>
  <si>
    <t>KK Pobednik 011</t>
  </si>
  <si>
    <t>04058</t>
  </si>
  <si>
    <t>KK Probasket</t>
  </si>
  <si>
    <t>04322</t>
  </si>
  <si>
    <t>KK Radivoj Korać</t>
  </si>
  <si>
    <t>04549</t>
  </si>
  <si>
    <t>KK Šampion BGD</t>
  </si>
  <si>
    <t>04319</t>
  </si>
  <si>
    <t>KK Sfera</t>
  </si>
  <si>
    <t>04695</t>
  </si>
  <si>
    <t>KK Skadarlija</t>
  </si>
  <si>
    <t>04597</t>
  </si>
  <si>
    <t>KK Skaj Basket</t>
  </si>
  <si>
    <t>04632</t>
  </si>
  <si>
    <t>KK Sopot</t>
  </si>
  <si>
    <t>04127</t>
  </si>
  <si>
    <t>KK Surčin-Dobanovci</t>
  </si>
  <si>
    <t>04169</t>
  </si>
  <si>
    <t>KK Šuter</t>
  </si>
  <si>
    <t>04161</t>
  </si>
  <si>
    <t>KK Viva</t>
  </si>
  <si>
    <t>04156</t>
  </si>
  <si>
    <t>KK Vuk</t>
  </si>
  <si>
    <t>04396</t>
  </si>
  <si>
    <t>KK Banovo Brdo</t>
  </si>
  <si>
    <t>04074</t>
  </si>
  <si>
    <t>KK Gorica</t>
  </si>
  <si>
    <t>04154</t>
  </si>
  <si>
    <t>KK Konjarnik</t>
  </si>
  <si>
    <t>04391</t>
  </si>
  <si>
    <t>KK Sloboda Baric</t>
  </si>
  <si>
    <t>04033</t>
  </si>
  <si>
    <t>KKŽ Crvena Zvezda</t>
  </si>
  <si>
    <t>04166</t>
  </si>
  <si>
    <t xml:space="preserve">KŽK Partizan 1953 </t>
  </si>
  <si>
    <t>04402</t>
  </si>
  <si>
    <t>ŽKK Radivoj Korać</t>
  </si>
  <si>
    <t>04138</t>
  </si>
  <si>
    <t xml:space="preserve">KKŽ Radnički </t>
  </si>
  <si>
    <t>04096</t>
  </si>
  <si>
    <t>ŽKK Girl Basket</t>
  </si>
  <si>
    <t>04101</t>
  </si>
  <si>
    <t>ŽKK Karaburma</t>
  </si>
  <si>
    <t>04171</t>
  </si>
  <si>
    <t>ŽKK Agros Basket</t>
  </si>
  <si>
    <t>04126</t>
  </si>
  <si>
    <t>ŽKK Art Basket</t>
  </si>
  <si>
    <t>04157</t>
  </si>
  <si>
    <t>ŽKK Pobednik</t>
  </si>
  <si>
    <t>ŽKK BB Basket</t>
  </si>
  <si>
    <t>ŽKK Beostyle</t>
  </si>
  <si>
    <t>ŽKK Borac</t>
  </si>
  <si>
    <t>ŽKK Cerak</t>
  </si>
  <si>
    <t>ŽKK Div Basket</t>
  </si>
  <si>
    <t>ŽKK Flash</t>
  </si>
  <si>
    <t>ŽKK Kneževac Kijevo</t>
  </si>
  <si>
    <t>ŽKK Lazarevac</t>
  </si>
  <si>
    <t>ŽKK Mondo Basket</t>
  </si>
  <si>
    <t>ŽKK Novi Beograd 7</t>
  </si>
  <si>
    <t>ŽKK Radnički(O)</t>
  </si>
  <si>
    <t>ŽKK Ras</t>
  </si>
  <si>
    <t>ŽKK Umka Džez</t>
  </si>
  <si>
    <t xml:space="preserve">ŽKK Vizura </t>
  </si>
  <si>
    <t>EB kluba</t>
  </si>
  <si>
    <t>Naziv kluba</t>
  </si>
  <si>
    <t>Ukupno</t>
  </si>
  <si>
    <t>KK Rivers BM</t>
  </si>
  <si>
    <t>04697</t>
  </si>
  <si>
    <t>ukupno</t>
  </si>
  <si>
    <t>04533</t>
  </si>
  <si>
    <t>KK Mega Vizura</t>
  </si>
  <si>
    <t xml:space="preserve">KK Zemun </t>
  </si>
  <si>
    <t>KK Borac</t>
  </si>
  <si>
    <t>04065</t>
  </si>
  <si>
    <t>KK Zmaj</t>
  </si>
  <si>
    <t>04176</t>
  </si>
  <si>
    <t>KK Playmaker PRO</t>
  </si>
  <si>
    <t>ŽKK Sopot</t>
  </si>
  <si>
    <t>KK Crvena Zvezda MTS</t>
  </si>
  <si>
    <t>KK Vizura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</si>
</sst>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Times New Roman"/>
      <family val="1"/>
    </font>
    <font>
      <b/>
      <sz val="20"/>
      <name val="Times New Roman"/>
      <family val="1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/>
    <xf numFmtId="4" fontId="0" fillId="0" borderId="1" xfId="0" applyNumberFormat="1" applyBorder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4" fontId="4" fillId="0" borderId="1" xfId="0" applyNumberFormat="1" applyFont="1" applyBorder="1"/>
    <xf numFmtId="4" fontId="0" fillId="0" borderId="0" xfId="0" applyNumberFormat="1"/>
    <xf numFmtId="4" fontId="5" fillId="0" borderId="0" xfId="0" applyNumberFormat="1" applyFont="1"/>
    <xf numFmtId="0" fontId="6" fillId="0" borderId="1" xfId="0" applyFont="1" applyBorder="1"/>
    <xf numFmtId="49" fontId="6" fillId="0" borderId="1" xfId="0" applyNumberFormat="1" applyFont="1" applyBorder="1"/>
    <xf numFmtId="0" fontId="0" fillId="0" borderId="0" xfId="0" applyBorder="1"/>
    <xf numFmtId="4" fontId="0" fillId="0" borderId="2" xfId="0" applyNumberFormat="1" applyBorder="1"/>
    <xf numFmtId="0" fontId="7" fillId="0" borderId="1" xfId="0" applyFont="1" applyBorder="1" applyAlignment="1">
      <alignment horizontal="center"/>
    </xf>
    <xf numFmtId="4" fontId="4" fillId="0" borderId="1" xfId="0" applyNumberFormat="1" applyFont="1" applyFill="1" applyBorder="1"/>
    <xf numFmtId="4" fontId="4" fillId="0" borderId="1" xfId="0" applyNumberFormat="1" applyFont="1" applyFill="1" applyBorder="1" applyAlignment="1">
      <alignment horizontal="right"/>
    </xf>
    <xf numFmtId="4" fontId="0" fillId="0" borderId="1" xfId="0" applyNumberFormat="1" applyFill="1" applyBorder="1"/>
    <xf numFmtId="49" fontId="3" fillId="0" borderId="3" xfId="0" applyNumberFormat="1" applyFont="1" applyFill="1" applyBorder="1"/>
    <xf numFmtId="0" fontId="3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49" fontId="8" fillId="0" borderId="1" xfId="0" applyNumberFormat="1" applyFont="1" applyFill="1" applyBorder="1" applyAlignment="1">
      <alignment horizontal="center"/>
    </xf>
    <xf numFmtId="49" fontId="8" fillId="0" borderId="1" xfId="0" applyNumberFormat="1" applyFont="1" applyFill="1" applyBorder="1"/>
    <xf numFmtId="0" fontId="0" fillId="0" borderId="0" xfId="0" applyFill="1"/>
    <xf numFmtId="49" fontId="9" fillId="0" borderId="1" xfId="0" applyNumberFormat="1" applyFont="1" applyFill="1" applyBorder="1" applyAlignment="1">
      <alignment horizontal="center"/>
    </xf>
    <xf numFmtId="49" fontId="9" fillId="0" borderId="1" xfId="0" applyNumberFormat="1" applyFont="1" applyFill="1" applyBorder="1"/>
    <xf numFmtId="0" fontId="8" fillId="0" borderId="1" xfId="0" applyFont="1" applyFill="1" applyBorder="1"/>
    <xf numFmtId="0" fontId="0" fillId="0" borderId="1" xfId="0" applyFill="1" applyBorder="1"/>
    <xf numFmtId="4" fontId="0" fillId="0" borderId="0" xfId="0" applyNumberFormat="1" applyFill="1" applyBorder="1"/>
    <xf numFmtId="4" fontId="0" fillId="2" borderId="1" xfId="0" applyNumberFormat="1" applyFill="1" applyBorder="1"/>
    <xf numFmtId="4" fontId="10" fillId="0" borderId="1" xfId="0" applyNumberFormat="1" applyFont="1" applyFill="1" applyBorder="1"/>
    <xf numFmtId="0" fontId="10" fillId="0" borderId="1" xfId="0" applyFont="1" applyFill="1" applyBorder="1"/>
    <xf numFmtId="0" fontId="0" fillId="3" borderId="0" xfId="0" applyFill="1"/>
    <xf numFmtId="4" fontId="10" fillId="4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"/>
  <sheetViews>
    <sheetView view="pageBreakPreview" zoomScale="50" zoomScaleNormal="100" zoomScaleSheetLayoutView="50" workbookViewId="0">
      <selection activeCell="E7" sqref="E7"/>
    </sheetView>
  </sheetViews>
  <sheetFormatPr defaultRowHeight="14.4" x14ac:dyDescent="0.3"/>
  <cols>
    <col min="1" max="1" width="11.6640625" bestFit="1" customWidth="1"/>
    <col min="2" max="2" width="35.109375" bestFit="1" customWidth="1"/>
    <col min="3" max="3" width="10.6640625" customWidth="1"/>
    <col min="4" max="5" width="13.6640625" customWidth="1"/>
    <col min="6" max="28" width="10.6640625" customWidth="1"/>
    <col min="29" max="29" width="17.109375" bestFit="1" customWidth="1"/>
  </cols>
  <sheetData>
    <row r="1" spans="1:29" ht="39.9" customHeight="1" x14ac:dyDescent="0.4">
      <c r="A1" s="8" t="s">
        <v>169</v>
      </c>
      <c r="B1" s="8" t="s">
        <v>170</v>
      </c>
      <c r="C1" s="8">
        <v>1</v>
      </c>
      <c r="D1" s="8">
        <v>2</v>
      </c>
      <c r="E1" s="8">
        <v>3</v>
      </c>
      <c r="F1" s="8">
        <v>4</v>
      </c>
      <c r="G1" s="8">
        <v>5</v>
      </c>
      <c r="H1" s="8">
        <v>6</v>
      </c>
      <c r="I1" s="8">
        <v>7</v>
      </c>
      <c r="J1" s="8">
        <v>8</v>
      </c>
      <c r="K1" s="8">
        <v>9</v>
      </c>
      <c r="L1" s="8">
        <v>10</v>
      </c>
      <c r="M1" s="8">
        <v>11</v>
      </c>
      <c r="N1" s="8">
        <v>12</v>
      </c>
      <c r="O1" s="8">
        <v>13</v>
      </c>
      <c r="P1" s="8">
        <v>14</v>
      </c>
      <c r="Q1" s="8">
        <v>15</v>
      </c>
      <c r="R1" s="8">
        <v>16</v>
      </c>
      <c r="S1" s="8">
        <v>17</v>
      </c>
      <c r="T1" s="8">
        <v>18</v>
      </c>
      <c r="U1" s="8">
        <v>19</v>
      </c>
      <c r="V1" s="8">
        <v>20</v>
      </c>
      <c r="W1" s="8">
        <v>21</v>
      </c>
      <c r="X1" s="8">
        <v>22</v>
      </c>
      <c r="Y1" s="8">
        <v>23</v>
      </c>
      <c r="Z1" s="8">
        <v>24</v>
      </c>
      <c r="AA1" s="8">
        <v>25</v>
      </c>
      <c r="AB1" s="8">
        <v>26</v>
      </c>
      <c r="AC1" s="9" t="s">
        <v>171</v>
      </c>
    </row>
    <row r="2" spans="1:29" ht="39.9" customHeight="1" x14ac:dyDescent="0.4">
      <c r="A2" s="5" t="s">
        <v>22</v>
      </c>
      <c r="B2" s="6" t="s">
        <v>23</v>
      </c>
      <c r="C2" s="18"/>
      <c r="D2" s="18"/>
      <c r="E2" s="18">
        <v>24000</v>
      </c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0">
        <f t="shared" ref="AC2:AC13" si="0">SUM(C2:AB2)</f>
        <v>24000</v>
      </c>
    </row>
    <row r="3" spans="1:29" ht="39.9" customHeight="1" x14ac:dyDescent="0.4">
      <c r="A3" s="5" t="s">
        <v>24</v>
      </c>
      <c r="B3" s="6" t="s">
        <v>25</v>
      </c>
      <c r="C3" s="18"/>
      <c r="D3" s="18"/>
      <c r="E3" s="18">
        <v>24000</v>
      </c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0">
        <f t="shared" si="0"/>
        <v>24000</v>
      </c>
    </row>
    <row r="4" spans="1:29" ht="39.9" customHeight="1" x14ac:dyDescent="0.4">
      <c r="A4" s="5" t="s">
        <v>26</v>
      </c>
      <c r="B4" s="6" t="s">
        <v>27</v>
      </c>
      <c r="C4" s="18"/>
      <c r="D4" s="18"/>
      <c r="E4" s="18"/>
      <c r="F4" s="19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0">
        <f t="shared" si="0"/>
        <v>0</v>
      </c>
    </row>
    <row r="5" spans="1:29" ht="39.9" customHeight="1" x14ac:dyDescent="0.4">
      <c r="A5" s="5" t="s">
        <v>28</v>
      </c>
      <c r="B5" s="6" t="s">
        <v>29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0">
        <f t="shared" si="0"/>
        <v>0</v>
      </c>
    </row>
    <row r="6" spans="1:29" ht="39.9" customHeight="1" x14ac:dyDescent="0.4">
      <c r="A6" s="5" t="s">
        <v>30</v>
      </c>
      <c r="B6" s="6" t="s">
        <v>31</v>
      </c>
      <c r="C6" s="18"/>
      <c r="D6" s="18">
        <v>12000</v>
      </c>
      <c r="E6" s="18">
        <v>12000</v>
      </c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0">
        <f>SUM(C6:AB6)</f>
        <v>24000</v>
      </c>
    </row>
    <row r="7" spans="1:29" ht="39.9" customHeight="1" x14ac:dyDescent="0.4">
      <c r="A7" s="5" t="s">
        <v>48</v>
      </c>
      <c r="B7" s="6" t="s">
        <v>49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0">
        <f t="shared" si="0"/>
        <v>0</v>
      </c>
    </row>
    <row r="8" spans="1:29" ht="39.9" customHeight="1" x14ac:dyDescent="0.4">
      <c r="A8" s="5" t="s">
        <v>32</v>
      </c>
      <c r="B8" s="6" t="s">
        <v>33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0">
        <f t="shared" si="0"/>
        <v>0</v>
      </c>
    </row>
    <row r="9" spans="1:29" ht="39.9" customHeight="1" x14ac:dyDescent="0.4">
      <c r="A9" s="5" t="s">
        <v>34</v>
      </c>
      <c r="B9" s="6" t="s">
        <v>35</v>
      </c>
      <c r="C9" s="18"/>
      <c r="D9" s="18"/>
      <c r="E9" s="18">
        <v>6000</v>
      </c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0">
        <f t="shared" si="0"/>
        <v>6000</v>
      </c>
    </row>
    <row r="10" spans="1:29" ht="39.9" customHeight="1" x14ac:dyDescent="0.4">
      <c r="A10" s="5" t="s">
        <v>36</v>
      </c>
      <c r="B10" s="6" t="s">
        <v>37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0">
        <f>SUM(C10:AB10)</f>
        <v>0</v>
      </c>
    </row>
    <row r="11" spans="1:29" ht="39.9" customHeight="1" x14ac:dyDescent="0.4">
      <c r="A11" s="5" t="s">
        <v>61</v>
      </c>
      <c r="B11" s="6" t="s">
        <v>185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0">
        <f t="shared" si="0"/>
        <v>0</v>
      </c>
    </row>
    <row r="12" spans="1:29" ht="39.9" customHeight="1" x14ac:dyDescent="0.4">
      <c r="A12" s="5" t="s">
        <v>15</v>
      </c>
      <c r="B12" s="6" t="s">
        <v>17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0">
        <f t="shared" si="0"/>
        <v>0</v>
      </c>
    </row>
    <row r="13" spans="1:29" ht="39.9" customHeight="1" x14ac:dyDescent="0.4">
      <c r="A13" s="5" t="s">
        <v>38</v>
      </c>
      <c r="B13" s="6" t="s">
        <v>39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0">
        <f t="shared" si="0"/>
        <v>0</v>
      </c>
    </row>
    <row r="14" spans="1:29" ht="23.4" x14ac:dyDescent="0.45">
      <c r="C14" s="11">
        <f>SUM(C2:C13)</f>
        <v>0</v>
      </c>
      <c r="D14" s="11">
        <f t="shared" ref="D14:AB14" si="1">SUM(D2:D13)</f>
        <v>12000</v>
      </c>
      <c r="E14" s="11">
        <f t="shared" si="1"/>
        <v>66000</v>
      </c>
      <c r="F14" s="11">
        <f t="shared" si="1"/>
        <v>0</v>
      </c>
      <c r="G14" s="11">
        <f t="shared" si="1"/>
        <v>0</v>
      </c>
      <c r="H14" s="11">
        <f t="shared" si="1"/>
        <v>0</v>
      </c>
      <c r="I14" s="11">
        <f t="shared" si="1"/>
        <v>0</v>
      </c>
      <c r="J14" s="11">
        <f t="shared" si="1"/>
        <v>0</v>
      </c>
      <c r="K14" s="11">
        <f t="shared" si="1"/>
        <v>0</v>
      </c>
      <c r="L14" s="11">
        <f t="shared" si="1"/>
        <v>0</v>
      </c>
      <c r="M14" s="11">
        <f t="shared" si="1"/>
        <v>0</v>
      </c>
      <c r="N14" s="11">
        <f t="shared" si="1"/>
        <v>0</v>
      </c>
      <c r="O14" s="11">
        <f t="shared" si="1"/>
        <v>0</v>
      </c>
      <c r="P14" s="11">
        <f t="shared" si="1"/>
        <v>0</v>
      </c>
      <c r="Q14" s="11">
        <f t="shared" si="1"/>
        <v>0</v>
      </c>
      <c r="R14" s="11">
        <f t="shared" si="1"/>
        <v>0</v>
      </c>
      <c r="S14" s="11">
        <f t="shared" si="1"/>
        <v>0</v>
      </c>
      <c r="T14" s="11">
        <f t="shared" si="1"/>
        <v>0</v>
      </c>
      <c r="U14" s="11">
        <f t="shared" si="1"/>
        <v>0</v>
      </c>
      <c r="V14" s="11">
        <f t="shared" si="1"/>
        <v>0</v>
      </c>
      <c r="W14" s="11">
        <f t="shared" si="1"/>
        <v>0</v>
      </c>
      <c r="X14" s="11">
        <f t="shared" si="1"/>
        <v>0</v>
      </c>
      <c r="Y14" s="11">
        <f t="shared" si="1"/>
        <v>0</v>
      </c>
      <c r="Z14" s="11">
        <f t="shared" si="1"/>
        <v>0</v>
      </c>
      <c r="AA14" s="11">
        <f t="shared" si="1"/>
        <v>0</v>
      </c>
      <c r="AB14" s="11">
        <f t="shared" si="1"/>
        <v>0</v>
      </c>
      <c r="AC14" s="12">
        <f>SUM(AC2:AC13)</f>
        <v>78000</v>
      </c>
    </row>
  </sheetData>
  <pageMargins left="0.7" right="0.7" top="0.75" bottom="0.75" header="0.3" footer="0.3"/>
  <pageSetup scale="2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8"/>
  <sheetViews>
    <sheetView view="pageBreakPreview" topLeftCell="B1" zoomScale="59" zoomScaleNormal="91" zoomScaleSheetLayoutView="59" workbookViewId="0">
      <pane ySplit="1" topLeftCell="A2" activePane="bottomLeft" state="frozen"/>
      <selection pane="bottomLeft" activeCell="E9" sqref="E9"/>
    </sheetView>
  </sheetViews>
  <sheetFormatPr defaultRowHeight="14.4" x14ac:dyDescent="0.3"/>
  <cols>
    <col min="1" max="1" width="11.6640625" bestFit="1" customWidth="1"/>
    <col min="2" max="2" width="36.5546875" bestFit="1" customWidth="1"/>
    <col min="3" max="28" width="10.6640625" customWidth="1"/>
    <col min="29" max="29" width="10.109375" bestFit="1" customWidth="1"/>
  </cols>
  <sheetData>
    <row r="1" spans="1:29" ht="39.9" customHeight="1" x14ac:dyDescent="0.6">
      <c r="A1" s="4" t="s">
        <v>169</v>
      </c>
      <c r="B1" s="3" t="s">
        <v>170</v>
      </c>
      <c r="C1" s="1">
        <v>1</v>
      </c>
      <c r="D1" s="1">
        <v>2</v>
      </c>
      <c r="E1" s="1">
        <v>3</v>
      </c>
      <c r="F1" s="1">
        <v>4</v>
      </c>
      <c r="G1" s="1">
        <v>5</v>
      </c>
      <c r="H1" s="1">
        <v>6</v>
      </c>
      <c r="I1" s="1">
        <v>7</v>
      </c>
      <c r="J1" s="1">
        <v>8</v>
      </c>
      <c r="K1" s="1">
        <v>9</v>
      </c>
      <c r="L1" s="1">
        <v>10</v>
      </c>
      <c r="M1" s="1">
        <v>11</v>
      </c>
      <c r="N1" s="1">
        <v>12</v>
      </c>
      <c r="O1" s="1">
        <v>13</v>
      </c>
      <c r="P1" s="1">
        <v>14</v>
      </c>
      <c r="Q1" s="1">
        <v>15</v>
      </c>
      <c r="R1" s="1">
        <v>16</v>
      </c>
      <c r="S1" s="1">
        <v>17</v>
      </c>
      <c r="T1" s="1">
        <v>18</v>
      </c>
      <c r="U1" s="1">
        <v>19</v>
      </c>
      <c r="V1" s="1">
        <v>20</v>
      </c>
      <c r="W1" s="1">
        <v>21</v>
      </c>
      <c r="X1" s="1">
        <v>22</v>
      </c>
      <c r="Y1" s="1">
        <v>23</v>
      </c>
      <c r="Z1" s="1">
        <v>24</v>
      </c>
      <c r="AA1" s="1">
        <v>25</v>
      </c>
      <c r="AB1" s="1">
        <v>26</v>
      </c>
      <c r="AC1" s="2" t="s">
        <v>171</v>
      </c>
    </row>
    <row r="2" spans="1:29" ht="40.200000000000003" customHeight="1" x14ac:dyDescent="0.35">
      <c r="A2" s="5" t="s">
        <v>71</v>
      </c>
      <c r="B2" s="22" t="s">
        <v>66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7">
        <f t="shared" ref="AC2:AC17" si="0">SUM(C2:AB2)</f>
        <v>0</v>
      </c>
    </row>
    <row r="3" spans="1:29" ht="40.200000000000003" customHeight="1" x14ac:dyDescent="0.35">
      <c r="A3" s="5" t="s">
        <v>40</v>
      </c>
      <c r="B3" s="6" t="s">
        <v>41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7">
        <f t="shared" si="0"/>
        <v>0</v>
      </c>
    </row>
    <row r="4" spans="1:29" ht="40.200000000000003" customHeight="1" x14ac:dyDescent="0.35">
      <c r="A4" s="5" t="s">
        <v>20</v>
      </c>
      <c r="B4" s="6" t="s">
        <v>21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7">
        <f t="shared" si="0"/>
        <v>0</v>
      </c>
    </row>
    <row r="5" spans="1:29" ht="40.200000000000003" customHeight="1" x14ac:dyDescent="0.35">
      <c r="A5" s="5" t="s">
        <v>42</v>
      </c>
      <c r="B5" s="6" t="s">
        <v>43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7">
        <f t="shared" si="0"/>
        <v>0</v>
      </c>
    </row>
    <row r="6" spans="1:29" ht="40.200000000000003" customHeight="1" x14ac:dyDescent="0.35">
      <c r="A6" s="5" t="s">
        <v>44</v>
      </c>
      <c r="B6" s="6" t="s">
        <v>45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7">
        <f t="shared" si="0"/>
        <v>0</v>
      </c>
    </row>
    <row r="7" spans="1:29" ht="40.200000000000003" customHeight="1" x14ac:dyDescent="0.35">
      <c r="A7" s="5" t="s">
        <v>46</v>
      </c>
      <c r="B7" s="6" t="s">
        <v>47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7">
        <f t="shared" si="0"/>
        <v>0</v>
      </c>
    </row>
    <row r="8" spans="1:29" ht="40.200000000000003" customHeight="1" x14ac:dyDescent="0.35">
      <c r="A8" s="5" t="s">
        <v>50</v>
      </c>
      <c r="B8" s="6" t="s">
        <v>51</v>
      </c>
      <c r="C8" s="20"/>
      <c r="D8" s="20">
        <v>3600</v>
      </c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7">
        <f t="shared" si="0"/>
        <v>3600</v>
      </c>
    </row>
    <row r="9" spans="1:29" ht="40.200000000000003" customHeight="1" x14ac:dyDescent="0.35">
      <c r="A9" s="5" t="s">
        <v>99</v>
      </c>
      <c r="B9" s="21" t="s">
        <v>100</v>
      </c>
      <c r="C9" s="20"/>
      <c r="D9" s="36"/>
      <c r="E9" s="36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7">
        <f t="shared" si="0"/>
        <v>0</v>
      </c>
    </row>
    <row r="10" spans="1:29" ht="40.200000000000003" customHeight="1" x14ac:dyDescent="0.35">
      <c r="A10" s="5" t="s">
        <v>105</v>
      </c>
      <c r="B10" s="6" t="s">
        <v>106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7">
        <f t="shared" si="0"/>
        <v>0</v>
      </c>
    </row>
    <row r="11" spans="1:29" ht="40.200000000000003" customHeight="1" x14ac:dyDescent="0.35">
      <c r="A11" s="5" t="s">
        <v>52</v>
      </c>
      <c r="B11" s="6" t="s">
        <v>53</v>
      </c>
      <c r="C11" s="20"/>
      <c r="D11" s="20"/>
      <c r="E11" s="20">
        <v>4800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7">
        <f t="shared" si="0"/>
        <v>4800</v>
      </c>
    </row>
    <row r="12" spans="1:29" ht="40.200000000000003" customHeight="1" x14ac:dyDescent="0.35">
      <c r="A12" s="5" t="s">
        <v>173</v>
      </c>
      <c r="B12" s="6" t="s">
        <v>172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7">
        <f t="shared" si="0"/>
        <v>0</v>
      </c>
    </row>
    <row r="13" spans="1:29" ht="40.200000000000003" customHeight="1" x14ac:dyDescent="0.35">
      <c r="A13" s="5" t="s">
        <v>54</v>
      </c>
      <c r="B13" s="6" t="s">
        <v>55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7">
        <f t="shared" si="0"/>
        <v>0</v>
      </c>
    </row>
    <row r="14" spans="1:29" ht="40.200000000000003" customHeight="1" x14ac:dyDescent="0.35">
      <c r="A14" s="5" t="s">
        <v>56</v>
      </c>
      <c r="B14" s="6" t="s">
        <v>57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7">
        <f t="shared" si="0"/>
        <v>0</v>
      </c>
    </row>
    <row r="15" spans="1:29" ht="40.200000000000003" customHeight="1" x14ac:dyDescent="0.35">
      <c r="A15" s="5" t="s">
        <v>58</v>
      </c>
      <c r="B15" s="6" t="s">
        <v>59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7">
        <f t="shared" si="0"/>
        <v>0</v>
      </c>
    </row>
    <row r="16" spans="1:29" ht="40.200000000000003" customHeight="1" x14ac:dyDescent="0.35">
      <c r="A16" s="5" t="s">
        <v>125</v>
      </c>
      <c r="B16" s="6" t="s">
        <v>126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7">
        <f t="shared" si="0"/>
        <v>0</v>
      </c>
    </row>
    <row r="17" spans="1:29" ht="40.200000000000003" customHeight="1" x14ac:dyDescent="0.35">
      <c r="A17" s="5" t="s">
        <v>63</v>
      </c>
      <c r="B17" s="6" t="s">
        <v>64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7">
        <f t="shared" si="0"/>
        <v>0</v>
      </c>
    </row>
    <row r="18" spans="1:29" ht="40.200000000000003" customHeight="1" x14ac:dyDescent="0.3">
      <c r="C18" s="11">
        <f t="shared" ref="C18:AC18" si="1">SUM(C3:C17)</f>
        <v>0</v>
      </c>
      <c r="D18" s="11">
        <f t="shared" si="1"/>
        <v>3600</v>
      </c>
      <c r="E18" s="11">
        <f t="shared" si="1"/>
        <v>4800</v>
      </c>
      <c r="F18" s="11">
        <f t="shared" si="1"/>
        <v>0</v>
      </c>
      <c r="G18" s="11">
        <f t="shared" si="1"/>
        <v>0</v>
      </c>
      <c r="H18" s="11">
        <f t="shared" si="1"/>
        <v>0</v>
      </c>
      <c r="I18" s="11">
        <f t="shared" si="1"/>
        <v>0</v>
      </c>
      <c r="J18" s="11">
        <f t="shared" si="1"/>
        <v>0</v>
      </c>
      <c r="K18" s="11">
        <f t="shared" si="1"/>
        <v>0</v>
      </c>
      <c r="L18" s="11">
        <f t="shared" si="1"/>
        <v>0</v>
      </c>
      <c r="M18" s="11">
        <f t="shared" si="1"/>
        <v>0</v>
      </c>
      <c r="N18" s="11">
        <f t="shared" si="1"/>
        <v>0</v>
      </c>
      <c r="O18" s="11">
        <f t="shared" si="1"/>
        <v>0</v>
      </c>
      <c r="P18" s="11">
        <f t="shared" si="1"/>
        <v>0</v>
      </c>
      <c r="Q18" s="11">
        <f t="shared" si="1"/>
        <v>0</v>
      </c>
      <c r="R18" s="11">
        <f t="shared" si="1"/>
        <v>0</v>
      </c>
      <c r="S18" s="11">
        <f t="shared" si="1"/>
        <v>0</v>
      </c>
      <c r="T18" s="11">
        <f t="shared" si="1"/>
        <v>0</v>
      </c>
      <c r="U18" s="11">
        <f t="shared" si="1"/>
        <v>0</v>
      </c>
      <c r="V18" s="11">
        <f t="shared" si="1"/>
        <v>0</v>
      </c>
      <c r="W18" s="11">
        <f t="shared" si="1"/>
        <v>0</v>
      </c>
      <c r="X18" s="11">
        <f t="shared" si="1"/>
        <v>0</v>
      </c>
      <c r="Y18" s="11">
        <f t="shared" si="1"/>
        <v>0</v>
      </c>
      <c r="Z18" s="11">
        <f t="shared" si="1"/>
        <v>0</v>
      </c>
      <c r="AA18" s="11">
        <f t="shared" si="1"/>
        <v>0</v>
      </c>
      <c r="AB18" s="11">
        <f t="shared" si="1"/>
        <v>0</v>
      </c>
      <c r="AC18" s="11">
        <f t="shared" si="1"/>
        <v>8400</v>
      </c>
    </row>
  </sheetData>
  <pageMargins left="0.7" right="0.7" top="0.75" bottom="0.75" header="0.3" footer="0.3"/>
  <pageSetup scale="2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view="pageBreakPreview" zoomScaleNormal="100" zoomScaleSheetLayoutView="100" workbookViewId="0">
      <selection activeCell="E12" sqref="E12"/>
    </sheetView>
  </sheetViews>
  <sheetFormatPr defaultRowHeight="14.4" x14ac:dyDescent="0.3"/>
  <cols>
    <col min="1" max="1" width="11.6640625" bestFit="1" customWidth="1"/>
    <col min="2" max="2" width="28.33203125" bestFit="1" customWidth="1"/>
  </cols>
  <sheetData>
    <row r="1" spans="1:13" ht="21" x14ac:dyDescent="0.4">
      <c r="A1" s="17" t="s">
        <v>169</v>
      </c>
      <c r="B1" s="17" t="s">
        <v>170</v>
      </c>
      <c r="C1" s="1">
        <v>1</v>
      </c>
      <c r="D1" s="1">
        <v>2</v>
      </c>
      <c r="E1" s="1">
        <v>3</v>
      </c>
      <c r="F1" s="1">
        <v>4</v>
      </c>
      <c r="G1" s="1">
        <v>5</v>
      </c>
      <c r="H1" s="1">
        <v>6</v>
      </c>
      <c r="I1" s="1">
        <v>7</v>
      </c>
      <c r="J1" s="1">
        <v>8</v>
      </c>
      <c r="K1" s="1">
        <v>9</v>
      </c>
      <c r="L1" s="1">
        <v>10</v>
      </c>
      <c r="M1" t="s">
        <v>174</v>
      </c>
    </row>
    <row r="2" spans="1:13" ht="18" x14ac:dyDescent="0.35">
      <c r="A2" s="14"/>
      <c r="B2" s="13"/>
      <c r="C2" s="20"/>
      <c r="D2" s="20"/>
      <c r="E2" s="20"/>
      <c r="F2" s="20"/>
      <c r="G2" s="20"/>
      <c r="H2" s="20"/>
      <c r="I2" s="20"/>
      <c r="J2" s="20"/>
      <c r="K2" s="20"/>
      <c r="L2" s="20"/>
      <c r="M2" s="7">
        <f>SUM(C2:L2)</f>
        <v>0</v>
      </c>
    </row>
    <row r="3" spans="1:13" ht="18" x14ac:dyDescent="0.35">
      <c r="A3" s="14"/>
      <c r="B3" s="13"/>
      <c r="C3" s="20"/>
      <c r="D3" s="20"/>
      <c r="E3" s="20"/>
      <c r="F3" s="20"/>
      <c r="G3" s="20"/>
      <c r="H3" s="20"/>
      <c r="I3" s="20"/>
      <c r="J3" s="20"/>
      <c r="K3" s="20"/>
      <c r="L3" s="20"/>
      <c r="M3" s="7">
        <f t="shared" ref="M3:M17" si="0">SUM(C3:L3)</f>
        <v>0</v>
      </c>
    </row>
    <row r="4" spans="1:13" ht="18" x14ac:dyDescent="0.35">
      <c r="A4" s="14"/>
      <c r="B4" s="13"/>
      <c r="C4" s="20"/>
      <c r="D4" s="20"/>
      <c r="E4" s="20"/>
      <c r="F4" s="20"/>
      <c r="G4" s="20"/>
      <c r="H4" s="20"/>
      <c r="I4" s="20"/>
      <c r="J4" s="20"/>
      <c r="K4" s="20"/>
      <c r="L4" s="20"/>
      <c r="M4" s="7">
        <f t="shared" si="0"/>
        <v>0</v>
      </c>
    </row>
    <row r="5" spans="1:13" ht="18" x14ac:dyDescent="0.35">
      <c r="A5" s="14"/>
      <c r="B5" s="13"/>
      <c r="C5" s="20"/>
      <c r="D5" s="20"/>
      <c r="E5" s="20"/>
      <c r="F5" s="20"/>
      <c r="G5" s="20"/>
      <c r="H5" s="20"/>
      <c r="I5" s="20"/>
      <c r="J5" s="20"/>
      <c r="K5" s="20"/>
      <c r="L5" s="20"/>
      <c r="M5" s="7">
        <f t="shared" si="0"/>
        <v>0</v>
      </c>
    </row>
    <row r="6" spans="1:13" ht="18" x14ac:dyDescent="0.35">
      <c r="A6" s="14"/>
      <c r="B6" s="13"/>
      <c r="C6" s="20"/>
      <c r="D6" s="20"/>
      <c r="E6" s="20"/>
      <c r="F6" s="20"/>
      <c r="G6" s="20"/>
      <c r="H6" s="20"/>
      <c r="I6" s="20"/>
      <c r="J6" s="20"/>
      <c r="K6" s="20"/>
      <c r="L6" s="20"/>
      <c r="M6" s="7">
        <f t="shared" si="0"/>
        <v>0</v>
      </c>
    </row>
    <row r="7" spans="1:13" ht="18" x14ac:dyDescent="0.35">
      <c r="A7" s="14"/>
      <c r="B7" s="13"/>
      <c r="C7" s="20"/>
      <c r="D7" s="20"/>
      <c r="E7" s="20"/>
      <c r="F7" s="20"/>
      <c r="G7" s="20"/>
      <c r="H7" s="20"/>
      <c r="I7" s="20"/>
      <c r="J7" s="20"/>
      <c r="K7" s="20"/>
      <c r="L7" s="20"/>
      <c r="M7" s="7">
        <f t="shared" si="0"/>
        <v>0</v>
      </c>
    </row>
    <row r="8" spans="1:13" ht="18" x14ac:dyDescent="0.35">
      <c r="A8" s="14"/>
      <c r="B8" s="13"/>
      <c r="C8" s="20"/>
      <c r="D8" s="20"/>
      <c r="E8" s="20"/>
      <c r="F8" s="20"/>
      <c r="G8" s="20"/>
      <c r="H8" s="20"/>
      <c r="I8" s="20"/>
      <c r="J8" s="20"/>
      <c r="K8" s="20"/>
      <c r="L8" s="20"/>
      <c r="M8" s="7">
        <f t="shared" si="0"/>
        <v>0</v>
      </c>
    </row>
    <row r="9" spans="1:13" ht="18" x14ac:dyDescent="0.35">
      <c r="A9" s="14"/>
      <c r="B9" s="13"/>
      <c r="C9" s="20"/>
      <c r="D9" s="20"/>
      <c r="E9" s="20"/>
      <c r="F9" s="20"/>
      <c r="G9" s="20"/>
      <c r="H9" s="20"/>
      <c r="I9" s="20"/>
      <c r="J9" s="20"/>
      <c r="K9" s="20"/>
      <c r="L9" s="20"/>
      <c r="M9" s="7">
        <f t="shared" si="0"/>
        <v>0</v>
      </c>
    </row>
    <row r="10" spans="1:13" ht="18" x14ac:dyDescent="0.35">
      <c r="A10" s="14"/>
      <c r="B10" s="13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7">
        <f t="shared" si="0"/>
        <v>0</v>
      </c>
    </row>
    <row r="11" spans="1:13" ht="18" x14ac:dyDescent="0.35">
      <c r="A11" s="14"/>
      <c r="B11" s="13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7">
        <f t="shared" si="0"/>
        <v>0</v>
      </c>
    </row>
    <row r="12" spans="1:13" ht="18" x14ac:dyDescent="0.35">
      <c r="A12" s="14"/>
      <c r="B12" s="13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7">
        <f t="shared" si="0"/>
        <v>0</v>
      </c>
    </row>
    <row r="13" spans="1:13" ht="18" x14ac:dyDescent="0.35">
      <c r="A13" s="14"/>
      <c r="B13" s="13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7">
        <f t="shared" si="0"/>
        <v>0</v>
      </c>
    </row>
    <row r="14" spans="1:13" ht="18" x14ac:dyDescent="0.35">
      <c r="A14" s="14"/>
      <c r="B14" s="13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7">
        <f t="shared" si="0"/>
        <v>0</v>
      </c>
    </row>
    <row r="15" spans="1:13" ht="18" x14ac:dyDescent="0.35">
      <c r="A15" s="14"/>
      <c r="B15" s="13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7">
        <f t="shared" si="0"/>
        <v>0</v>
      </c>
    </row>
    <row r="16" spans="1:13" ht="18" x14ac:dyDescent="0.35">
      <c r="A16" s="14"/>
      <c r="B16" s="13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7">
        <f t="shared" si="0"/>
        <v>0</v>
      </c>
    </row>
    <row r="17" spans="1:13" ht="18" x14ac:dyDescent="0.35">
      <c r="A17" s="14"/>
      <c r="B17" s="13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7">
        <f t="shared" si="0"/>
        <v>0</v>
      </c>
    </row>
    <row r="18" spans="1:13" x14ac:dyDescent="0.3">
      <c r="A18" s="15"/>
      <c r="B18" s="1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16">
        <f>SUM(M2:M17)</f>
        <v>0</v>
      </c>
    </row>
  </sheetData>
  <sortState ref="A2:B17">
    <sortCondition ref="B2:B17"/>
  </sortState>
  <pageMargins left="0.7" right="0.7" top="0.75" bottom="0.75" header="0.3" footer="0.3"/>
  <pageSetup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tabSelected="1" view="pageBreakPreview" zoomScale="62" zoomScaleNormal="86" zoomScaleSheetLayoutView="62" workbookViewId="0">
      <pane ySplit="1" topLeftCell="A2" activePane="bottomLeft" state="frozen"/>
      <selection activeCell="B1" sqref="B1"/>
      <selection pane="bottomLeft" activeCell="AJ24" sqref="AJ24"/>
    </sheetView>
  </sheetViews>
  <sheetFormatPr defaultColWidth="8.88671875" defaultRowHeight="14.4" x14ac:dyDescent="0.3"/>
  <cols>
    <col min="1" max="1" width="11.6640625" style="30" bestFit="1" customWidth="1"/>
    <col min="2" max="2" width="47.6640625" style="30" bestFit="1" customWidth="1"/>
    <col min="3" max="3" width="11" style="30" bestFit="1" customWidth="1"/>
    <col min="4" max="6" width="10.6640625" style="30" customWidth="1"/>
    <col min="7" max="7" width="9.88671875" style="30" hidden="1" customWidth="1"/>
    <col min="8" max="8" width="9.5546875" style="30" hidden="1" customWidth="1"/>
    <col min="9" max="9" width="9.88671875" style="30" hidden="1" customWidth="1"/>
    <col min="10" max="10" width="10.6640625" style="30" hidden="1" customWidth="1"/>
    <col min="11" max="11" width="9.5546875" style="30" hidden="1" customWidth="1"/>
    <col min="12" max="12" width="10.6640625" style="30" hidden="1" customWidth="1"/>
    <col min="13" max="13" width="10.33203125" style="30" hidden="1" customWidth="1"/>
    <col min="14" max="14" width="10.109375" style="30" hidden="1" customWidth="1"/>
    <col min="15" max="15" width="9.6640625" style="30" hidden="1" customWidth="1"/>
    <col min="16" max="17" width="10.33203125" style="30" hidden="1" customWidth="1"/>
    <col min="18" max="18" width="10.109375" style="30" hidden="1" customWidth="1"/>
    <col min="19" max="19" width="11.33203125" style="30" hidden="1" customWidth="1"/>
    <col min="20" max="20" width="11.6640625" style="30" hidden="1" customWidth="1"/>
    <col min="21" max="21" width="10.5546875" style="30" hidden="1" customWidth="1"/>
    <col min="22" max="22" width="10.109375" style="30" hidden="1" customWidth="1"/>
    <col min="23" max="23" width="10" style="30" hidden="1" customWidth="1"/>
    <col min="24" max="24" width="10.33203125" style="30" hidden="1" customWidth="1"/>
    <col min="25" max="25" width="11.109375" style="30" hidden="1" customWidth="1"/>
    <col min="26" max="26" width="10.109375" style="30" hidden="1" customWidth="1"/>
    <col min="27" max="27" width="11.6640625" style="30" hidden="1" customWidth="1"/>
    <col min="28" max="28" width="10.109375" style="30" hidden="1" customWidth="1"/>
    <col min="29" max="29" width="10.33203125" style="30" hidden="1" customWidth="1"/>
    <col min="30" max="30" width="11" style="30" hidden="1" customWidth="1"/>
    <col min="31" max="31" width="10.33203125" style="30" hidden="1" customWidth="1"/>
    <col min="32" max="32" width="15.109375" style="30" customWidth="1"/>
    <col min="33" max="16384" width="8.88671875" style="30"/>
  </cols>
  <sheetData>
    <row r="1" spans="1:32" s="27" customFormat="1" ht="40.200000000000003" customHeight="1" x14ac:dyDescent="0.6">
      <c r="A1" s="23" t="s">
        <v>169</v>
      </c>
      <c r="B1" s="24" t="s">
        <v>170</v>
      </c>
      <c r="C1" s="25">
        <v>1</v>
      </c>
      <c r="D1" s="25">
        <v>2</v>
      </c>
      <c r="E1" s="25">
        <v>3</v>
      </c>
      <c r="F1" s="25">
        <v>4</v>
      </c>
      <c r="G1" s="25">
        <v>5</v>
      </c>
      <c r="H1" s="25">
        <v>6</v>
      </c>
      <c r="I1" s="25">
        <v>7</v>
      </c>
      <c r="J1" s="25">
        <v>8</v>
      </c>
      <c r="K1" s="25">
        <v>9</v>
      </c>
      <c r="L1" s="25">
        <v>10</v>
      </c>
      <c r="M1" s="25">
        <v>11</v>
      </c>
      <c r="N1" s="25">
        <v>12</v>
      </c>
      <c r="O1" s="25">
        <v>13</v>
      </c>
      <c r="P1" s="25">
        <v>14</v>
      </c>
      <c r="Q1" s="25">
        <v>15</v>
      </c>
      <c r="R1" s="25">
        <v>16</v>
      </c>
      <c r="S1" s="25">
        <v>17</v>
      </c>
      <c r="T1" s="25">
        <v>18</v>
      </c>
      <c r="U1" s="25">
        <v>19</v>
      </c>
      <c r="V1" s="25">
        <v>20</v>
      </c>
      <c r="W1" s="25">
        <v>21</v>
      </c>
      <c r="X1" s="25">
        <v>22</v>
      </c>
      <c r="Y1" s="25">
        <v>23</v>
      </c>
      <c r="Z1" s="25">
        <v>24</v>
      </c>
      <c r="AA1" s="25">
        <v>25</v>
      </c>
      <c r="AB1" s="25">
        <v>26</v>
      </c>
      <c r="AC1" s="26">
        <v>27</v>
      </c>
      <c r="AD1" s="26">
        <v>28</v>
      </c>
      <c r="AE1" s="26">
        <v>29</v>
      </c>
      <c r="AF1" s="27" t="s">
        <v>171</v>
      </c>
    </row>
    <row r="2" spans="1:32" s="39" customFormat="1" ht="40.200000000000003" customHeight="1" x14ac:dyDescent="0.4">
      <c r="A2" s="28" t="s">
        <v>0</v>
      </c>
      <c r="B2" s="29" t="s">
        <v>184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>
        <f>SUM(C2:AE2)</f>
        <v>0</v>
      </c>
    </row>
    <row r="3" spans="1:32" s="39" customFormat="1" ht="40.200000000000003" customHeight="1" x14ac:dyDescent="0.4">
      <c r="A3" s="28" t="s">
        <v>1</v>
      </c>
      <c r="B3" s="29" t="s">
        <v>2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>
        <f t="shared" ref="AF3:AF66" si="0">SUM(C3:AE3)</f>
        <v>0</v>
      </c>
    </row>
    <row r="4" spans="1:32" s="39" customFormat="1" ht="40.200000000000003" customHeight="1" x14ac:dyDescent="0.4">
      <c r="A4" s="28" t="s">
        <v>175</v>
      </c>
      <c r="B4" s="29" t="s">
        <v>176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>
        <f t="shared" si="0"/>
        <v>0</v>
      </c>
    </row>
    <row r="5" spans="1:32" s="39" customFormat="1" ht="40.200000000000003" customHeight="1" x14ac:dyDescent="0.4">
      <c r="A5" s="28" t="s">
        <v>3</v>
      </c>
      <c r="B5" s="29" t="s">
        <v>4</v>
      </c>
      <c r="C5" s="37">
        <f>1800+1800</f>
        <v>3600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>
        <f t="shared" si="0"/>
        <v>3600</v>
      </c>
    </row>
    <row r="6" spans="1:32" ht="40.200000000000003" customHeight="1" x14ac:dyDescent="0.4">
      <c r="A6" s="28" t="s">
        <v>7</v>
      </c>
      <c r="B6" s="29" t="s">
        <v>8</v>
      </c>
      <c r="C6" s="37">
        <f>1800+1800</f>
        <v>3600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>
        <f t="shared" si="0"/>
        <v>3600</v>
      </c>
    </row>
    <row r="7" spans="1:32" ht="40.200000000000003" customHeight="1" x14ac:dyDescent="0.4">
      <c r="A7" s="28" t="s">
        <v>13</v>
      </c>
      <c r="B7" s="29" t="s">
        <v>14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>
        <f t="shared" si="0"/>
        <v>0</v>
      </c>
    </row>
    <row r="8" spans="1:32" ht="40.200000000000003" customHeight="1" x14ac:dyDescent="0.4">
      <c r="A8" s="28" t="s">
        <v>9</v>
      </c>
      <c r="B8" s="29" t="s">
        <v>10</v>
      </c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>
        <f t="shared" si="0"/>
        <v>0</v>
      </c>
    </row>
    <row r="9" spans="1:32" ht="40.200000000000003" customHeight="1" x14ac:dyDescent="0.4">
      <c r="A9" s="28" t="s">
        <v>11</v>
      </c>
      <c r="B9" s="29" t="s">
        <v>12</v>
      </c>
      <c r="C9" s="37">
        <f>1200+1200</f>
        <v>2400</v>
      </c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>
        <f t="shared" si="0"/>
        <v>2400</v>
      </c>
    </row>
    <row r="10" spans="1:32" s="39" customFormat="1" ht="40.200000000000003" customHeight="1" x14ac:dyDescent="0.4">
      <c r="A10" s="28" t="s">
        <v>5</v>
      </c>
      <c r="B10" s="29" t="s">
        <v>6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>
        <f t="shared" si="0"/>
        <v>0</v>
      </c>
    </row>
    <row r="11" spans="1:32" s="39" customFormat="1" ht="40.200000000000003" customHeight="1" x14ac:dyDescent="0.4">
      <c r="A11" s="28" t="s">
        <v>18</v>
      </c>
      <c r="B11" s="29" t="s">
        <v>19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>
        <f t="shared" si="0"/>
        <v>0</v>
      </c>
    </row>
    <row r="12" spans="1:32" s="39" customFormat="1" ht="40.200000000000003" customHeight="1" x14ac:dyDescent="0.4">
      <c r="A12" s="28" t="s">
        <v>16</v>
      </c>
      <c r="B12" s="29" t="s">
        <v>177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>
        <f t="shared" si="0"/>
        <v>0</v>
      </c>
    </row>
    <row r="13" spans="1:32" ht="40.200000000000003" customHeight="1" x14ac:dyDescent="0.4">
      <c r="A13" s="28" t="s">
        <v>22</v>
      </c>
      <c r="B13" s="29" t="s">
        <v>23</v>
      </c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>
        <f t="shared" si="0"/>
        <v>0</v>
      </c>
    </row>
    <row r="14" spans="1:32" ht="40.200000000000003" customHeight="1" x14ac:dyDescent="0.4">
      <c r="A14" s="28" t="s">
        <v>24</v>
      </c>
      <c r="B14" s="29" t="s">
        <v>25</v>
      </c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>
        <f t="shared" si="0"/>
        <v>0</v>
      </c>
    </row>
    <row r="15" spans="1:32" ht="40.200000000000003" customHeight="1" x14ac:dyDescent="0.4">
      <c r="A15" s="28" t="s">
        <v>26</v>
      </c>
      <c r="B15" s="29" t="s">
        <v>178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>
        <f t="shared" si="0"/>
        <v>0</v>
      </c>
    </row>
    <row r="16" spans="1:32" ht="40.200000000000003" customHeight="1" x14ac:dyDescent="0.4">
      <c r="A16" s="28" t="s">
        <v>28</v>
      </c>
      <c r="B16" s="29" t="s">
        <v>29</v>
      </c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>
        <f t="shared" si="0"/>
        <v>0</v>
      </c>
    </row>
    <row r="17" spans="1:32" ht="40.200000000000003" customHeight="1" x14ac:dyDescent="0.4">
      <c r="A17" s="28" t="s">
        <v>30</v>
      </c>
      <c r="B17" s="29" t="s">
        <v>31</v>
      </c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>
        <f t="shared" si="0"/>
        <v>0</v>
      </c>
    </row>
    <row r="18" spans="1:32" ht="40.200000000000003" customHeight="1" x14ac:dyDescent="0.4">
      <c r="A18" s="28" t="s">
        <v>48</v>
      </c>
      <c r="B18" s="29" t="s">
        <v>49</v>
      </c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>
        <f t="shared" si="0"/>
        <v>0</v>
      </c>
    </row>
    <row r="19" spans="1:32" ht="40.200000000000003" customHeight="1" x14ac:dyDescent="0.4">
      <c r="A19" s="28" t="s">
        <v>32</v>
      </c>
      <c r="B19" s="29" t="s">
        <v>33</v>
      </c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>
        <f t="shared" si="0"/>
        <v>0</v>
      </c>
    </row>
    <row r="20" spans="1:32" ht="40.200000000000003" customHeight="1" x14ac:dyDescent="0.4">
      <c r="A20" s="28" t="s">
        <v>34</v>
      </c>
      <c r="B20" s="29" t="s">
        <v>35</v>
      </c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>
        <f t="shared" si="0"/>
        <v>0</v>
      </c>
    </row>
    <row r="21" spans="1:32" ht="40.200000000000003" customHeight="1" x14ac:dyDescent="0.4">
      <c r="A21" s="28" t="s">
        <v>36</v>
      </c>
      <c r="B21" s="29" t="s">
        <v>37</v>
      </c>
      <c r="C21" s="37">
        <v>1200</v>
      </c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>
        <f t="shared" si="0"/>
        <v>1200</v>
      </c>
    </row>
    <row r="22" spans="1:32" ht="40.200000000000003" customHeight="1" x14ac:dyDescent="0.4">
      <c r="A22" s="28" t="s">
        <v>61</v>
      </c>
      <c r="B22" s="29" t="s">
        <v>62</v>
      </c>
      <c r="C22" s="37">
        <f>1200+1200</f>
        <v>2400</v>
      </c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>
        <f t="shared" si="0"/>
        <v>2400</v>
      </c>
    </row>
    <row r="23" spans="1:32" ht="40.200000000000003" customHeight="1" x14ac:dyDescent="0.4">
      <c r="A23" s="28" t="s">
        <v>15</v>
      </c>
      <c r="B23" s="29" t="s">
        <v>17</v>
      </c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>
        <f t="shared" si="0"/>
        <v>0</v>
      </c>
    </row>
    <row r="24" spans="1:32" ht="40.200000000000003" customHeight="1" x14ac:dyDescent="0.4">
      <c r="A24" s="28" t="s">
        <v>38</v>
      </c>
      <c r="B24" s="29" t="s">
        <v>39</v>
      </c>
      <c r="C24" s="37">
        <f>1800+1800+1200</f>
        <v>4800</v>
      </c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>
        <f t="shared" si="0"/>
        <v>4800</v>
      </c>
    </row>
    <row r="25" spans="1:32" s="39" customFormat="1" ht="40.200000000000003" customHeight="1" x14ac:dyDescent="0.4">
      <c r="A25" s="28" t="s">
        <v>65</v>
      </c>
      <c r="B25" s="29" t="s">
        <v>66</v>
      </c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>
        <f t="shared" si="0"/>
        <v>0</v>
      </c>
    </row>
    <row r="26" spans="1:32" s="39" customFormat="1" ht="40.200000000000003" customHeight="1" x14ac:dyDescent="0.4">
      <c r="A26" s="28" t="s">
        <v>40</v>
      </c>
      <c r="B26" s="29" t="s">
        <v>41</v>
      </c>
      <c r="C26" s="40">
        <f>1800+1200</f>
        <v>3000</v>
      </c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>
        <f t="shared" si="0"/>
        <v>3000</v>
      </c>
    </row>
    <row r="27" spans="1:32" s="39" customFormat="1" ht="40.200000000000003" customHeight="1" x14ac:dyDescent="0.4">
      <c r="A27" s="28" t="s">
        <v>20</v>
      </c>
      <c r="B27" s="29" t="s">
        <v>21</v>
      </c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>
        <f t="shared" si="0"/>
        <v>0</v>
      </c>
    </row>
    <row r="28" spans="1:32" s="39" customFormat="1" ht="40.200000000000003" customHeight="1" x14ac:dyDescent="0.4">
      <c r="A28" s="28" t="s">
        <v>42</v>
      </c>
      <c r="B28" s="29" t="s">
        <v>43</v>
      </c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>
        <f t="shared" si="0"/>
        <v>0</v>
      </c>
    </row>
    <row r="29" spans="1:32" s="39" customFormat="1" ht="40.200000000000003" customHeight="1" x14ac:dyDescent="0.4">
      <c r="A29" s="28" t="s">
        <v>44</v>
      </c>
      <c r="B29" s="29" t="s">
        <v>45</v>
      </c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>
        <f t="shared" si="0"/>
        <v>0</v>
      </c>
    </row>
    <row r="30" spans="1:32" s="39" customFormat="1" ht="40.200000000000003" customHeight="1" x14ac:dyDescent="0.4">
      <c r="A30" s="28" t="s">
        <v>46</v>
      </c>
      <c r="B30" s="29" t="s">
        <v>47</v>
      </c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>
        <f t="shared" si="0"/>
        <v>0</v>
      </c>
    </row>
    <row r="31" spans="1:32" s="39" customFormat="1" ht="40.200000000000003" customHeight="1" x14ac:dyDescent="0.4">
      <c r="A31" s="28" t="s">
        <v>50</v>
      </c>
      <c r="B31" s="29" t="s">
        <v>51</v>
      </c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>
        <f t="shared" si="0"/>
        <v>0</v>
      </c>
    </row>
    <row r="32" spans="1:32" s="39" customFormat="1" ht="40.200000000000003" customHeight="1" x14ac:dyDescent="0.4">
      <c r="A32" s="28" t="s">
        <v>99</v>
      </c>
      <c r="B32" s="29" t="s">
        <v>100</v>
      </c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>
        <f t="shared" si="0"/>
        <v>0</v>
      </c>
    </row>
    <row r="33" spans="1:32" s="39" customFormat="1" ht="40.200000000000003" customHeight="1" x14ac:dyDescent="0.4">
      <c r="A33" s="28" t="s">
        <v>3</v>
      </c>
      <c r="B33" s="29" t="s">
        <v>106</v>
      </c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>
        <f t="shared" si="0"/>
        <v>0</v>
      </c>
    </row>
    <row r="34" spans="1:32" s="39" customFormat="1" ht="40.200000000000003" customHeight="1" x14ac:dyDescent="0.4">
      <c r="A34" s="28" t="s">
        <v>52</v>
      </c>
      <c r="B34" s="29" t="s">
        <v>53</v>
      </c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>
        <f t="shared" si="0"/>
        <v>0</v>
      </c>
    </row>
    <row r="35" spans="1:32" s="39" customFormat="1" ht="40.200000000000003" customHeight="1" x14ac:dyDescent="0.4">
      <c r="A35" s="28" t="s">
        <v>173</v>
      </c>
      <c r="B35" s="29" t="s">
        <v>172</v>
      </c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>
        <f t="shared" si="0"/>
        <v>0</v>
      </c>
    </row>
    <row r="36" spans="1:32" s="39" customFormat="1" ht="40.200000000000003" customHeight="1" x14ac:dyDescent="0.4">
      <c r="A36" s="28" t="s">
        <v>54</v>
      </c>
      <c r="B36" s="29" t="s">
        <v>55</v>
      </c>
      <c r="C36" s="37">
        <v>1200</v>
      </c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>
        <f t="shared" si="0"/>
        <v>1200</v>
      </c>
    </row>
    <row r="37" spans="1:32" s="39" customFormat="1" ht="40.200000000000003" customHeight="1" x14ac:dyDescent="0.4">
      <c r="A37" s="28" t="s">
        <v>56</v>
      </c>
      <c r="B37" s="29" t="s">
        <v>57</v>
      </c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>
        <f t="shared" si="0"/>
        <v>0</v>
      </c>
    </row>
    <row r="38" spans="1:32" s="39" customFormat="1" ht="40.200000000000003" customHeight="1" x14ac:dyDescent="0.4">
      <c r="A38" s="28" t="s">
        <v>58</v>
      </c>
      <c r="B38" s="29" t="s">
        <v>59</v>
      </c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>
        <f t="shared" si="0"/>
        <v>0</v>
      </c>
    </row>
    <row r="39" spans="1:32" s="39" customFormat="1" ht="40.200000000000003" customHeight="1" x14ac:dyDescent="0.4">
      <c r="A39" s="28" t="s">
        <v>125</v>
      </c>
      <c r="B39" s="29" t="s">
        <v>126</v>
      </c>
      <c r="C39" s="37">
        <v>1800</v>
      </c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>
        <f t="shared" si="0"/>
        <v>1800</v>
      </c>
    </row>
    <row r="40" spans="1:32" s="39" customFormat="1" ht="40.200000000000003" customHeight="1" x14ac:dyDescent="0.4">
      <c r="A40" s="28" t="s">
        <v>63</v>
      </c>
      <c r="B40" s="29" t="s">
        <v>64</v>
      </c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>
        <f t="shared" si="0"/>
        <v>0</v>
      </c>
    </row>
    <row r="41" spans="1:32" ht="40.200000000000003" customHeight="1" x14ac:dyDescent="0.4">
      <c r="A41" s="28" t="s">
        <v>67</v>
      </c>
      <c r="B41" s="29" t="s">
        <v>68</v>
      </c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>
        <f t="shared" si="0"/>
        <v>0</v>
      </c>
    </row>
    <row r="42" spans="1:32" ht="40.200000000000003" customHeight="1" x14ac:dyDescent="0.4">
      <c r="A42" s="28" t="s">
        <v>69</v>
      </c>
      <c r="B42" s="29" t="s">
        <v>70</v>
      </c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>
        <f t="shared" si="0"/>
        <v>0</v>
      </c>
    </row>
    <row r="43" spans="1:32" ht="40.200000000000003" customHeight="1" x14ac:dyDescent="0.4">
      <c r="A43" s="28" t="s">
        <v>71</v>
      </c>
      <c r="B43" s="29" t="s">
        <v>72</v>
      </c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>
        <f t="shared" si="0"/>
        <v>0</v>
      </c>
    </row>
    <row r="44" spans="1:32" ht="40.200000000000003" customHeight="1" x14ac:dyDescent="0.4">
      <c r="A44" s="28" t="s">
        <v>73</v>
      </c>
      <c r="B44" s="29" t="s">
        <v>74</v>
      </c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>
        <f t="shared" si="0"/>
        <v>0</v>
      </c>
    </row>
    <row r="45" spans="1:32" ht="40.200000000000003" customHeight="1" x14ac:dyDescent="0.4">
      <c r="A45" s="28" t="s">
        <v>75</v>
      </c>
      <c r="B45" s="29" t="s">
        <v>76</v>
      </c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>
        <f t="shared" si="0"/>
        <v>0</v>
      </c>
    </row>
    <row r="46" spans="1:32" ht="40.200000000000003" customHeight="1" x14ac:dyDescent="0.4">
      <c r="A46" s="28" t="s">
        <v>77</v>
      </c>
      <c r="B46" s="29" t="s">
        <v>78</v>
      </c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>
        <f t="shared" si="0"/>
        <v>0</v>
      </c>
    </row>
    <row r="47" spans="1:32" ht="40.200000000000003" customHeight="1" x14ac:dyDescent="0.4">
      <c r="A47" s="28" t="s">
        <v>81</v>
      </c>
      <c r="B47" s="29" t="s">
        <v>82</v>
      </c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>
        <f t="shared" si="0"/>
        <v>0</v>
      </c>
    </row>
    <row r="48" spans="1:32" ht="40.200000000000003" customHeight="1" x14ac:dyDescent="0.4">
      <c r="A48" s="28" t="s">
        <v>83</v>
      </c>
      <c r="B48" s="29" t="s">
        <v>84</v>
      </c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>
        <f t="shared" si="0"/>
        <v>0</v>
      </c>
    </row>
    <row r="49" spans="1:32" ht="40.200000000000003" customHeight="1" x14ac:dyDescent="0.4">
      <c r="A49" s="28" t="s">
        <v>85</v>
      </c>
      <c r="B49" s="29" t="s">
        <v>86</v>
      </c>
      <c r="C49" s="37">
        <f>1800+1200+1200</f>
        <v>4200</v>
      </c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>
        <f t="shared" si="0"/>
        <v>4200</v>
      </c>
    </row>
    <row r="50" spans="1:32" ht="40.200000000000003" customHeight="1" x14ac:dyDescent="0.4">
      <c r="A50" s="28" t="s">
        <v>87</v>
      </c>
      <c r="B50" s="29" t="s">
        <v>88</v>
      </c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>
        <f t="shared" si="0"/>
        <v>0</v>
      </c>
    </row>
    <row r="51" spans="1:32" ht="40.200000000000003" customHeight="1" x14ac:dyDescent="0.4">
      <c r="A51" s="28" t="s">
        <v>89</v>
      </c>
      <c r="B51" s="29" t="s">
        <v>90</v>
      </c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>
        <f t="shared" si="0"/>
        <v>0</v>
      </c>
    </row>
    <row r="52" spans="1:32" ht="40.200000000000003" customHeight="1" x14ac:dyDescent="0.4">
      <c r="A52" s="28" t="s">
        <v>91</v>
      </c>
      <c r="B52" s="29" t="s">
        <v>92</v>
      </c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>
        <f t="shared" si="0"/>
        <v>0</v>
      </c>
    </row>
    <row r="53" spans="1:32" ht="40.200000000000003" customHeight="1" x14ac:dyDescent="0.4">
      <c r="A53" s="28" t="s">
        <v>93</v>
      </c>
      <c r="B53" s="29" t="s">
        <v>94</v>
      </c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>
        <f t="shared" si="0"/>
        <v>0</v>
      </c>
    </row>
    <row r="54" spans="1:32" ht="40.200000000000003" customHeight="1" x14ac:dyDescent="0.4">
      <c r="A54" s="28" t="s">
        <v>133</v>
      </c>
      <c r="B54" s="29" t="s">
        <v>134</v>
      </c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>
        <f t="shared" si="0"/>
        <v>0</v>
      </c>
    </row>
    <row r="55" spans="1:32" ht="40.200000000000003" customHeight="1" x14ac:dyDescent="0.4">
      <c r="A55" s="28" t="s">
        <v>95</v>
      </c>
      <c r="B55" s="29" t="s">
        <v>96</v>
      </c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>
        <f t="shared" si="0"/>
        <v>0</v>
      </c>
    </row>
    <row r="56" spans="1:32" ht="40.200000000000003" customHeight="1" x14ac:dyDescent="0.4">
      <c r="A56" s="31" t="s">
        <v>48</v>
      </c>
      <c r="B56" s="32" t="s">
        <v>98</v>
      </c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>
        <f t="shared" si="0"/>
        <v>0</v>
      </c>
    </row>
    <row r="57" spans="1:32" ht="40.200000000000003" customHeight="1" x14ac:dyDescent="0.4">
      <c r="A57" s="28" t="s">
        <v>101</v>
      </c>
      <c r="B57" s="29" t="s">
        <v>102</v>
      </c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>
        <f t="shared" si="0"/>
        <v>0</v>
      </c>
    </row>
    <row r="58" spans="1:32" ht="40.200000000000003" customHeight="1" x14ac:dyDescent="0.4">
      <c r="A58" s="28" t="s">
        <v>103</v>
      </c>
      <c r="B58" s="29" t="s">
        <v>104</v>
      </c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>
        <f t="shared" si="0"/>
        <v>0</v>
      </c>
    </row>
    <row r="59" spans="1:32" ht="40.200000000000003" customHeight="1" x14ac:dyDescent="0.4">
      <c r="A59" s="28" t="s">
        <v>107</v>
      </c>
      <c r="B59" s="29" t="s">
        <v>108</v>
      </c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>
        <f t="shared" si="0"/>
        <v>0</v>
      </c>
    </row>
    <row r="60" spans="1:32" ht="40.200000000000003" customHeight="1" x14ac:dyDescent="0.4">
      <c r="A60" s="28" t="s">
        <v>109</v>
      </c>
      <c r="B60" s="29" t="s">
        <v>110</v>
      </c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>
        <f t="shared" si="0"/>
        <v>0</v>
      </c>
    </row>
    <row r="61" spans="1:32" ht="40.200000000000003" customHeight="1" x14ac:dyDescent="0.4">
      <c r="A61" s="28" t="s">
        <v>113</v>
      </c>
      <c r="B61" s="29" t="s">
        <v>114</v>
      </c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>
        <f t="shared" si="0"/>
        <v>0</v>
      </c>
    </row>
    <row r="62" spans="1:32" ht="40.200000000000003" customHeight="1" x14ac:dyDescent="0.4">
      <c r="A62" s="28" t="s">
        <v>117</v>
      </c>
      <c r="B62" s="33" t="s">
        <v>118</v>
      </c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>
        <f t="shared" si="0"/>
        <v>0</v>
      </c>
    </row>
    <row r="63" spans="1:32" ht="40.200000000000003" customHeight="1" x14ac:dyDescent="0.4">
      <c r="A63" s="28" t="s">
        <v>119</v>
      </c>
      <c r="B63" s="29" t="s">
        <v>120</v>
      </c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>
        <f t="shared" si="0"/>
        <v>0</v>
      </c>
    </row>
    <row r="64" spans="1:32" ht="40.200000000000003" customHeight="1" x14ac:dyDescent="0.4">
      <c r="A64" s="28" t="s">
        <v>121</v>
      </c>
      <c r="B64" s="29" t="s">
        <v>122</v>
      </c>
      <c r="C64" s="37">
        <f>1800+1800+1800+1800</f>
        <v>7200</v>
      </c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>
        <f t="shared" si="0"/>
        <v>7200</v>
      </c>
    </row>
    <row r="65" spans="1:32" ht="40.200000000000003" customHeight="1" x14ac:dyDescent="0.4">
      <c r="A65" s="28" t="s">
        <v>111</v>
      </c>
      <c r="B65" s="29" t="s">
        <v>112</v>
      </c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>
        <f t="shared" si="0"/>
        <v>0</v>
      </c>
    </row>
    <row r="66" spans="1:32" ht="40.200000000000003" customHeight="1" x14ac:dyDescent="0.4">
      <c r="A66" s="28" t="s">
        <v>123</v>
      </c>
      <c r="B66" s="29" t="s">
        <v>124</v>
      </c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>
        <f t="shared" si="0"/>
        <v>0</v>
      </c>
    </row>
    <row r="67" spans="1:32" ht="40.200000000000003" customHeight="1" x14ac:dyDescent="0.4">
      <c r="A67" s="28" t="s">
        <v>127</v>
      </c>
      <c r="B67" s="29" t="s">
        <v>128</v>
      </c>
      <c r="C67" s="37">
        <v>1800</v>
      </c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>
        <f t="shared" ref="AF67:AF101" si="1">SUM(C67:AE67)</f>
        <v>1800</v>
      </c>
    </row>
    <row r="68" spans="1:32" ht="40.200000000000003" customHeight="1" x14ac:dyDescent="0.4">
      <c r="A68" s="28" t="s">
        <v>179</v>
      </c>
      <c r="B68" s="29" t="s">
        <v>180</v>
      </c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>
        <f t="shared" si="1"/>
        <v>0</v>
      </c>
    </row>
    <row r="69" spans="1:32" s="39" customFormat="1" ht="40.200000000000003" customHeight="1" x14ac:dyDescent="0.4">
      <c r="A69" s="28" t="s">
        <v>129</v>
      </c>
      <c r="B69" s="29" t="s">
        <v>130</v>
      </c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>
        <f t="shared" si="1"/>
        <v>0</v>
      </c>
    </row>
    <row r="70" spans="1:32" s="39" customFormat="1" ht="40.200000000000003" customHeight="1" x14ac:dyDescent="0.4">
      <c r="A70" s="28" t="s">
        <v>79</v>
      </c>
      <c r="B70" s="29" t="s">
        <v>80</v>
      </c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>
        <f t="shared" si="1"/>
        <v>0</v>
      </c>
    </row>
    <row r="71" spans="1:32" s="39" customFormat="1" ht="40.200000000000003" customHeight="1" x14ac:dyDescent="0.4">
      <c r="A71" s="28" t="s">
        <v>131</v>
      </c>
      <c r="B71" s="29" t="s">
        <v>132</v>
      </c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>
        <f t="shared" si="1"/>
        <v>0</v>
      </c>
    </row>
    <row r="72" spans="1:32" s="39" customFormat="1" ht="40.200000000000003" customHeight="1" x14ac:dyDescent="0.4">
      <c r="A72" s="28" t="s">
        <v>181</v>
      </c>
      <c r="B72" s="29" t="s">
        <v>182</v>
      </c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>
        <f t="shared" si="1"/>
        <v>0</v>
      </c>
    </row>
    <row r="73" spans="1:32" s="39" customFormat="1" ht="40.200000000000003" customHeight="1" x14ac:dyDescent="0.4">
      <c r="A73" s="28" t="s">
        <v>115</v>
      </c>
      <c r="B73" s="29" t="s">
        <v>116</v>
      </c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>
        <f t="shared" si="1"/>
        <v>0</v>
      </c>
    </row>
    <row r="74" spans="1:32" s="39" customFormat="1" ht="40.200000000000003" customHeight="1" x14ac:dyDescent="0.4">
      <c r="A74" s="28" t="s">
        <v>135</v>
      </c>
      <c r="B74" s="29" t="s">
        <v>136</v>
      </c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>
        <f t="shared" si="1"/>
        <v>0</v>
      </c>
    </row>
    <row r="75" spans="1:32" ht="40.200000000000003" customHeight="1" x14ac:dyDescent="0.4">
      <c r="A75" s="28"/>
      <c r="B75" s="29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>
        <f t="shared" si="1"/>
        <v>0</v>
      </c>
    </row>
    <row r="76" spans="1:32" ht="40.200000000000003" customHeight="1" x14ac:dyDescent="0.4">
      <c r="A76" s="28"/>
      <c r="B76" s="29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>
        <f t="shared" si="1"/>
        <v>0</v>
      </c>
    </row>
    <row r="77" spans="1:32" ht="40.200000000000003" customHeight="1" x14ac:dyDescent="0.4">
      <c r="A77" s="28" t="s">
        <v>137</v>
      </c>
      <c r="B77" s="29" t="s">
        <v>138</v>
      </c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>
        <f t="shared" si="1"/>
        <v>0</v>
      </c>
    </row>
    <row r="78" spans="1:32" ht="40.200000000000003" customHeight="1" x14ac:dyDescent="0.4">
      <c r="A78" s="28" t="s">
        <v>139</v>
      </c>
      <c r="B78" s="29" t="s">
        <v>140</v>
      </c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>
        <f t="shared" si="1"/>
        <v>0</v>
      </c>
    </row>
    <row r="79" spans="1:32" ht="40.200000000000003" customHeight="1" x14ac:dyDescent="0.4">
      <c r="A79" s="28" t="s">
        <v>141</v>
      </c>
      <c r="B79" s="29" t="s">
        <v>142</v>
      </c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>
        <f t="shared" si="1"/>
        <v>0</v>
      </c>
    </row>
    <row r="80" spans="1:32" ht="40.200000000000003" customHeight="1" x14ac:dyDescent="0.4">
      <c r="A80" s="28" t="s">
        <v>151</v>
      </c>
      <c r="B80" s="29" t="s">
        <v>152</v>
      </c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>
        <f t="shared" si="1"/>
        <v>0</v>
      </c>
    </row>
    <row r="81" spans="1:32" ht="40.200000000000003" customHeight="1" x14ac:dyDescent="0.4">
      <c r="A81" s="28" t="s">
        <v>147</v>
      </c>
      <c r="B81" s="29" t="s">
        <v>148</v>
      </c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>
        <f t="shared" si="1"/>
        <v>0</v>
      </c>
    </row>
    <row r="82" spans="1:32" ht="40.200000000000003" customHeight="1" x14ac:dyDescent="0.4">
      <c r="A82" s="28" t="s">
        <v>143</v>
      </c>
      <c r="B82" s="29" t="s">
        <v>144</v>
      </c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>
        <f t="shared" si="1"/>
        <v>0</v>
      </c>
    </row>
    <row r="83" spans="1:32" ht="40.200000000000003" customHeight="1" x14ac:dyDescent="0.4">
      <c r="A83" s="28" t="s">
        <v>145</v>
      </c>
      <c r="B83" s="29" t="s">
        <v>146</v>
      </c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>
        <f t="shared" si="1"/>
        <v>0</v>
      </c>
    </row>
    <row r="84" spans="1:32" ht="40.200000000000003" customHeight="1" x14ac:dyDescent="0.4">
      <c r="A84" s="28"/>
      <c r="B84" s="29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>
        <f t="shared" si="1"/>
        <v>0</v>
      </c>
    </row>
    <row r="85" spans="1:32" ht="40.200000000000003" customHeight="1" x14ac:dyDescent="0.4">
      <c r="A85" s="28" t="s">
        <v>149</v>
      </c>
      <c r="B85" s="29" t="s">
        <v>150</v>
      </c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>
        <f t="shared" si="1"/>
        <v>0</v>
      </c>
    </row>
    <row r="86" spans="1:32" ht="40.200000000000003" customHeight="1" x14ac:dyDescent="0.4">
      <c r="A86" s="28" t="s">
        <v>153</v>
      </c>
      <c r="B86" s="29" t="s">
        <v>154</v>
      </c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>
        <f t="shared" si="1"/>
        <v>0</v>
      </c>
    </row>
    <row r="87" spans="1:32" ht="40.200000000000003" customHeight="1" x14ac:dyDescent="0.4">
      <c r="A87" s="28" t="s">
        <v>71</v>
      </c>
      <c r="B87" s="29" t="s">
        <v>155</v>
      </c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>
        <f t="shared" si="1"/>
        <v>0</v>
      </c>
    </row>
    <row r="88" spans="1:32" ht="40.200000000000003" customHeight="1" x14ac:dyDescent="0.4">
      <c r="A88" s="28" t="s">
        <v>77</v>
      </c>
      <c r="B88" s="29" t="s">
        <v>156</v>
      </c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>
        <f t="shared" si="1"/>
        <v>0</v>
      </c>
    </row>
    <row r="89" spans="1:32" ht="40.200000000000003" customHeight="1" x14ac:dyDescent="0.4">
      <c r="A89" s="28" t="s">
        <v>26</v>
      </c>
      <c r="B89" s="29" t="s">
        <v>157</v>
      </c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>
        <f t="shared" si="1"/>
        <v>0</v>
      </c>
    </row>
    <row r="90" spans="1:32" ht="40.200000000000003" customHeight="1" x14ac:dyDescent="0.4">
      <c r="A90" s="28" t="s">
        <v>46</v>
      </c>
      <c r="B90" s="29" t="s">
        <v>158</v>
      </c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>
        <f t="shared" si="1"/>
        <v>0</v>
      </c>
    </row>
    <row r="91" spans="1:32" ht="40.200000000000003" customHeight="1" x14ac:dyDescent="0.4">
      <c r="A91" s="28" t="s">
        <v>83</v>
      </c>
      <c r="B91" s="29" t="s">
        <v>159</v>
      </c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>
        <f t="shared" si="1"/>
        <v>0</v>
      </c>
    </row>
    <row r="92" spans="1:32" ht="40.200000000000003" customHeight="1" x14ac:dyDescent="0.4">
      <c r="A92" s="28" t="s">
        <v>85</v>
      </c>
      <c r="B92" s="29" t="s">
        <v>160</v>
      </c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>
        <f t="shared" si="1"/>
        <v>0</v>
      </c>
    </row>
    <row r="93" spans="1:32" ht="40.200000000000003" customHeight="1" x14ac:dyDescent="0.4">
      <c r="A93" s="28" t="s">
        <v>91</v>
      </c>
      <c r="B93" s="29" t="s">
        <v>161</v>
      </c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>
        <f t="shared" si="1"/>
        <v>0</v>
      </c>
    </row>
    <row r="94" spans="1:32" ht="40.200000000000003" customHeight="1" x14ac:dyDescent="0.4">
      <c r="A94" s="28" t="s">
        <v>97</v>
      </c>
      <c r="B94" s="29" t="s">
        <v>162</v>
      </c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>
        <f t="shared" si="1"/>
        <v>0</v>
      </c>
    </row>
    <row r="95" spans="1:32" ht="40.200000000000003" customHeight="1" x14ac:dyDescent="0.4">
      <c r="A95" s="28" t="s">
        <v>99</v>
      </c>
      <c r="B95" s="29" t="s">
        <v>163</v>
      </c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>
        <f t="shared" si="1"/>
        <v>0</v>
      </c>
    </row>
    <row r="96" spans="1:32" ht="40.200000000000003" customHeight="1" x14ac:dyDescent="0.4">
      <c r="A96" s="28" t="s">
        <v>101</v>
      </c>
      <c r="B96" s="29" t="s">
        <v>164</v>
      </c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>
        <f t="shared" si="1"/>
        <v>0</v>
      </c>
    </row>
    <row r="97" spans="1:32" ht="40.200000000000003" customHeight="1" x14ac:dyDescent="0.4">
      <c r="A97" s="28" t="s">
        <v>32</v>
      </c>
      <c r="B97" s="29" t="s">
        <v>165</v>
      </c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>
        <f t="shared" si="1"/>
        <v>0</v>
      </c>
    </row>
    <row r="98" spans="1:32" ht="40.200000000000003" customHeight="1" x14ac:dyDescent="0.4">
      <c r="A98" s="28" t="s">
        <v>52</v>
      </c>
      <c r="B98" s="29" t="s">
        <v>166</v>
      </c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>
        <f t="shared" si="1"/>
        <v>0</v>
      </c>
    </row>
    <row r="99" spans="1:32" ht="40.200000000000003" customHeight="1" x14ac:dyDescent="0.4">
      <c r="A99" s="28" t="s">
        <v>121</v>
      </c>
      <c r="B99" s="29" t="s">
        <v>183</v>
      </c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>
        <f t="shared" si="1"/>
        <v>0</v>
      </c>
    </row>
    <row r="100" spans="1:32" ht="40.200000000000003" customHeight="1" x14ac:dyDescent="0.4">
      <c r="A100" s="28" t="s">
        <v>56</v>
      </c>
      <c r="B100" s="29" t="s">
        <v>167</v>
      </c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7">
        <f t="shared" si="1"/>
        <v>0</v>
      </c>
    </row>
    <row r="101" spans="1:32" ht="40.200000000000003" customHeight="1" x14ac:dyDescent="0.4">
      <c r="A101" s="28" t="s">
        <v>61</v>
      </c>
      <c r="B101" s="29" t="s">
        <v>168</v>
      </c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7">
        <f t="shared" si="1"/>
        <v>0</v>
      </c>
    </row>
    <row r="102" spans="1:32" ht="40.200000000000003" customHeight="1" x14ac:dyDescent="0.35">
      <c r="A102" s="34"/>
      <c r="B102" s="34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7">
        <f>SUM(AF2:AF101)</f>
        <v>37200</v>
      </c>
    </row>
  </sheetData>
  <pageMargins left="0.7" right="0.7" top="0.75" bottom="0.75" header="0.3" footer="0.3"/>
  <pageSetup scale="2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"/>
  <sheetViews>
    <sheetView view="pageBreakPreview" zoomScale="68" zoomScaleNormal="89" zoomScaleSheetLayoutView="68" workbookViewId="0">
      <selection activeCell="L10" sqref="L10"/>
    </sheetView>
  </sheetViews>
  <sheetFormatPr defaultRowHeight="14.4" x14ac:dyDescent="0.3"/>
  <cols>
    <col min="1" max="1" width="11.6640625" bestFit="1" customWidth="1"/>
    <col min="2" max="2" width="36" bestFit="1" customWidth="1"/>
    <col min="3" max="4" width="9.109375" customWidth="1"/>
    <col min="5" max="5" width="9.6640625" customWidth="1"/>
    <col min="6" max="28" width="9.109375" customWidth="1"/>
    <col min="29" max="29" width="9.6640625" bestFit="1" customWidth="1"/>
  </cols>
  <sheetData>
    <row r="1" spans="1:29" s="2" customFormat="1" ht="39.9" customHeight="1" x14ac:dyDescent="0.6">
      <c r="A1" s="4" t="s">
        <v>169</v>
      </c>
      <c r="B1" s="3" t="s">
        <v>170</v>
      </c>
      <c r="C1" s="1">
        <v>1</v>
      </c>
      <c r="D1" s="1">
        <v>2</v>
      </c>
      <c r="E1" s="1">
        <v>3</v>
      </c>
      <c r="F1" s="1">
        <v>4</v>
      </c>
      <c r="G1" s="1">
        <v>5</v>
      </c>
      <c r="H1" s="1">
        <v>6</v>
      </c>
      <c r="I1" s="1">
        <v>7</v>
      </c>
      <c r="J1" s="1">
        <v>8</v>
      </c>
      <c r="K1" s="1">
        <v>9</v>
      </c>
      <c r="L1" s="1">
        <v>10</v>
      </c>
      <c r="M1" s="1">
        <v>11</v>
      </c>
      <c r="N1" s="1">
        <v>12</v>
      </c>
      <c r="O1" s="1">
        <v>13</v>
      </c>
      <c r="P1" s="1">
        <v>14</v>
      </c>
      <c r="Q1" s="1">
        <v>15</v>
      </c>
      <c r="R1" s="1">
        <v>16</v>
      </c>
      <c r="S1" s="1">
        <v>17</v>
      </c>
      <c r="T1" s="1">
        <v>18</v>
      </c>
      <c r="U1" s="1">
        <v>19</v>
      </c>
      <c r="V1" s="1">
        <v>20</v>
      </c>
      <c r="W1" s="1">
        <v>21</v>
      </c>
      <c r="X1" s="1">
        <v>22</v>
      </c>
      <c r="Y1" s="1">
        <v>23</v>
      </c>
      <c r="Z1" s="1">
        <v>24</v>
      </c>
      <c r="AA1" s="1">
        <v>25</v>
      </c>
      <c r="AB1" s="1">
        <v>26</v>
      </c>
      <c r="AC1" s="1" t="s">
        <v>171</v>
      </c>
    </row>
    <row r="2" spans="1:29" ht="39.9" customHeight="1" x14ac:dyDescent="0.35">
      <c r="A2" s="5" t="s">
        <v>20</v>
      </c>
      <c r="B2" s="6" t="s">
        <v>21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7"/>
      <c r="AC2" s="7">
        <f t="shared" ref="AC2:AC11" si="0">SUM(C2:AB2)</f>
        <v>0</v>
      </c>
    </row>
    <row r="3" spans="1:29" ht="39.9" customHeight="1" x14ac:dyDescent="0.35">
      <c r="A3" s="5" t="s">
        <v>22</v>
      </c>
      <c r="B3" s="6" t="s">
        <v>23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7"/>
      <c r="AC3" s="7">
        <f>SUM(C3:AB3)</f>
        <v>0</v>
      </c>
    </row>
    <row r="4" spans="1:29" ht="39.9" customHeight="1" x14ac:dyDescent="0.35">
      <c r="A4" s="5" t="s">
        <v>11</v>
      </c>
      <c r="B4" s="6" t="s">
        <v>12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7"/>
      <c r="AC4" s="7">
        <f t="shared" si="0"/>
        <v>0</v>
      </c>
    </row>
    <row r="5" spans="1:29" ht="39.9" customHeight="1" x14ac:dyDescent="0.35">
      <c r="A5" s="5" t="s">
        <v>26</v>
      </c>
      <c r="B5" s="6" t="s">
        <v>27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7"/>
      <c r="AC5" s="7">
        <f t="shared" si="0"/>
        <v>0</v>
      </c>
    </row>
    <row r="6" spans="1:29" ht="39.9" customHeight="1" x14ac:dyDescent="0.35">
      <c r="A6" s="5" t="s">
        <v>28</v>
      </c>
      <c r="B6" s="6" t="s">
        <v>29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7"/>
      <c r="AC6" s="7">
        <f t="shared" si="0"/>
        <v>0</v>
      </c>
    </row>
    <row r="7" spans="1:29" ht="39.9" customHeight="1" x14ac:dyDescent="0.35">
      <c r="A7" s="5" t="s">
        <v>60</v>
      </c>
      <c r="B7" s="6" t="s">
        <v>31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7"/>
      <c r="AC7" s="7">
        <f t="shared" si="0"/>
        <v>0</v>
      </c>
    </row>
    <row r="8" spans="1:29" ht="39.9" customHeight="1" x14ac:dyDescent="0.35">
      <c r="A8" s="5" t="s">
        <v>9</v>
      </c>
      <c r="B8" s="6" t="s">
        <v>10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7"/>
      <c r="AC8" s="7">
        <f t="shared" si="0"/>
        <v>0</v>
      </c>
    </row>
    <row r="9" spans="1:29" ht="39.9" customHeight="1" x14ac:dyDescent="0.35">
      <c r="A9" s="5" t="s">
        <v>18</v>
      </c>
      <c r="B9" s="6" t="s">
        <v>172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7"/>
      <c r="AC9" s="7">
        <f t="shared" si="0"/>
        <v>0</v>
      </c>
    </row>
    <row r="10" spans="1:29" ht="39.9" customHeight="1" x14ac:dyDescent="0.35">
      <c r="A10" s="5" t="s">
        <v>34</v>
      </c>
      <c r="B10" s="6" t="s">
        <v>35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7"/>
      <c r="AC10" s="7">
        <f t="shared" si="0"/>
        <v>0</v>
      </c>
    </row>
    <row r="11" spans="1:29" ht="39.9" customHeight="1" x14ac:dyDescent="0.35">
      <c r="A11" s="5" t="s">
        <v>46</v>
      </c>
      <c r="B11" s="6" t="s">
        <v>47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7"/>
      <c r="AC11" s="7">
        <f t="shared" si="0"/>
        <v>0</v>
      </c>
    </row>
    <row r="12" spans="1:29" x14ac:dyDescent="0.3">
      <c r="C12" s="11">
        <f>SUM(C2:C11)</f>
        <v>0</v>
      </c>
      <c r="D12" s="11">
        <f t="shared" ref="D12:AB12" si="1">SUM(D2:D11)</f>
        <v>0</v>
      </c>
      <c r="E12" s="11">
        <f t="shared" si="1"/>
        <v>0</v>
      </c>
      <c r="F12" s="11">
        <f t="shared" si="1"/>
        <v>0</v>
      </c>
      <c r="G12" s="11">
        <f t="shared" si="1"/>
        <v>0</v>
      </c>
      <c r="H12" s="11">
        <f t="shared" si="1"/>
        <v>0</v>
      </c>
      <c r="I12" s="11">
        <f t="shared" si="1"/>
        <v>0</v>
      </c>
      <c r="J12" s="11">
        <f t="shared" si="1"/>
        <v>0</v>
      </c>
      <c r="K12" s="11">
        <f t="shared" si="1"/>
        <v>0</v>
      </c>
      <c r="L12" s="11">
        <f t="shared" si="1"/>
        <v>0</v>
      </c>
      <c r="M12" s="11">
        <f t="shared" si="1"/>
        <v>0</v>
      </c>
      <c r="N12" s="11">
        <f t="shared" si="1"/>
        <v>0</v>
      </c>
      <c r="O12" s="11">
        <f t="shared" si="1"/>
        <v>0</v>
      </c>
      <c r="P12" s="11">
        <f t="shared" si="1"/>
        <v>0</v>
      </c>
      <c r="Q12" s="11">
        <f t="shared" si="1"/>
        <v>0</v>
      </c>
      <c r="R12" s="11">
        <f t="shared" si="1"/>
        <v>0</v>
      </c>
      <c r="S12" s="11">
        <f t="shared" si="1"/>
        <v>0</v>
      </c>
      <c r="T12" s="11">
        <f t="shared" si="1"/>
        <v>0</v>
      </c>
      <c r="U12" s="11">
        <f t="shared" si="1"/>
        <v>0</v>
      </c>
      <c r="V12" s="11">
        <f t="shared" si="1"/>
        <v>0</v>
      </c>
      <c r="W12" s="11">
        <f t="shared" si="1"/>
        <v>0</v>
      </c>
      <c r="X12" s="11">
        <f t="shared" si="1"/>
        <v>0</v>
      </c>
      <c r="Y12" s="11">
        <f t="shared" si="1"/>
        <v>0</v>
      </c>
      <c r="Z12" s="11">
        <f t="shared" si="1"/>
        <v>0</v>
      </c>
      <c r="AA12" s="11">
        <f t="shared" si="1"/>
        <v>0</v>
      </c>
      <c r="AB12" s="11">
        <f t="shared" si="1"/>
        <v>0</v>
      </c>
      <c r="AC12" s="11">
        <f>SUM(C12:AB12)</f>
        <v>0</v>
      </c>
    </row>
  </sheetData>
  <pageMargins left="0.7" right="0.7" top="0.75" bottom="0.75" header="0.3" footer="0.3"/>
  <pageSetup scale="3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Kazne 1MRL</vt:lpstr>
      <vt:lpstr>Kazne 2MRL</vt:lpstr>
      <vt:lpstr>Kazne 3MRL</vt:lpstr>
      <vt:lpstr>Kazne MK</vt:lpstr>
      <vt:lpstr>Kazne Omladinci</vt:lpstr>
      <vt:lpstr>'Kazne MK'!Print_Area</vt:lpstr>
      <vt:lpstr>'Kazne Omladinci'!Print_Area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Jelena</cp:lastModifiedBy>
  <dcterms:created xsi:type="dcterms:W3CDTF">2018-09-13T13:55:55Z</dcterms:created>
  <dcterms:modified xsi:type="dcterms:W3CDTF">2019-10-30T09:09:34Z</dcterms:modified>
</cp:coreProperties>
</file>